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1"/>
  </bookViews>
  <sheets>
    <sheet name="Rachunek_zysków_i_strat" sheetId="1" r:id="rId1"/>
    <sheet name="Bilans" sheetId="2" r:id="rId2"/>
  </sheets>
  <definedNames>
    <definedName name="_xlnm.Print_Area" localSheetId="1">'Bilans'!$A$1:$N$144</definedName>
    <definedName name="_xlnm.Print_Area" localSheetId="0">'Rachunek_zysków_i_strat'!$A$1:$N$64</definedName>
  </definedNames>
  <calcPr fullCalcOnLoad="1"/>
</workbook>
</file>

<file path=xl/sharedStrings.xml><?xml version="1.0" encoding="utf-8"?>
<sst xmlns="http://schemas.openxmlformats.org/spreadsheetml/2006/main" count="308" uniqueCount="200">
  <si>
    <t>(dane w pełnych tys. zł, do 2 miejsc po przecinku)</t>
  </si>
  <si>
    <t>Rachunek zysków i strat</t>
  </si>
  <si>
    <t>Rok</t>
  </si>
  <si>
    <t>31-12-2020</t>
  </si>
  <si>
    <t>31-12-2021</t>
  </si>
  <si>
    <t>31-12-2022</t>
  </si>
  <si>
    <t>31-12-2023</t>
  </si>
  <si>
    <t>31-12-2024</t>
  </si>
  <si>
    <t>31-12-2025</t>
  </si>
  <si>
    <t>31-12-2027</t>
  </si>
  <si>
    <t>31-12-2028</t>
  </si>
  <si>
    <t>Przychody ogółem</t>
  </si>
  <si>
    <t>A.</t>
  </si>
  <si>
    <t>Przychody netto ze sprzedaży produktów, towarów i materiałów, w tym:</t>
  </si>
  <si>
    <t xml:space="preserve"> - od jednostek powiązanych</t>
  </si>
  <si>
    <t>I.</t>
  </si>
  <si>
    <t>Przychody netto ze sprzedaży produktów</t>
  </si>
  <si>
    <t>II.</t>
  </si>
  <si>
    <t>Zmiana stanu produktów (zwiększenie wartość dodatnia, zmniejszenie wartość ujemna)</t>
  </si>
  <si>
    <t>III.</t>
  </si>
  <si>
    <t xml:space="preserve">Koszt wytworzenia produktów na własne potrzeby jednostki </t>
  </si>
  <si>
    <t>IV.</t>
  </si>
  <si>
    <t>Przychody netto ze sprzedaży towarów i materiałów.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</si>
  <si>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</si>
  <si>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</si>
  <si>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</si>
  <si>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</si>
  <si>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</si>
  <si>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</si>
  <si>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 - w tym podatek akcyzowy</t>
  </si>
  <si>
    <t>V.</t>
  </si>
  <si>
    <t>Wynagrodzenia</t>
  </si>
  <si>
    <t>VI.</t>
  </si>
  <si>
    <t>Ubezpieczenia społeczne i inne świadczenia</t>
  </si>
  <si>
    <t>VII.</t>
  </si>
  <si>
    <t>Pozostałe koszty rodzajowe</t>
  </si>
  <si>
    <t>VIII.</t>
  </si>
  <si>
    <t>Wartość sprzedanych towarów i materiałów</t>
  </si>
  <si>
    <t>C.</t>
  </si>
  <si>
    <t>Zysk (strata) ze sprzedaży (A-B)</t>
  </si>
  <si>
    <t>D.</t>
  </si>
  <si>
    <t>Pozostałe przychody operacyjne</t>
  </si>
  <si>
    <t xml:space="preserve">Zysk ze zbycia niefinansowych aktywów trwałych </t>
  </si>
  <si>
    <t xml:space="preserve">Dotacje </t>
  </si>
  <si>
    <t xml:space="preserve">Inne przychody operacyjne </t>
  </si>
  <si>
    <t>E.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</si>
  <si>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</si>
  <si>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</si>
  <si>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</si>
  <si>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</si>
  <si>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F.</t>
  </si>
  <si>
    <t>Zysk (strata) z działalności operacyjnej (C+D-E)</t>
  </si>
  <si>
    <t>G.</t>
  </si>
  <si>
    <t xml:space="preserve">Przychody finansowe </t>
  </si>
  <si>
    <t xml:space="preserve">Dywidendy i udziały w zyskach, w tym: </t>
  </si>
  <si>
    <t>Odsetki, w tym:</t>
  </si>
  <si>
    <t xml:space="preserve"> - od jednostek  powiązanych</t>
  </si>
  <si>
    <t>Zysk ze zbycia inwestycji</t>
  </si>
  <si>
    <t>Aktualizacja wartości inwestycji</t>
  </si>
  <si>
    <t>Inne</t>
  </si>
  <si>
    <t>H.</t>
  </si>
  <si>
    <t>Koszty finansowe</t>
  </si>
  <si>
    <t>Odsetki</t>
  </si>
  <si>
    <t xml:space="preserve"> - w tym od jednostek powiązanych</t>
  </si>
  <si>
    <t>Strata ze zbycia inwestycji</t>
  </si>
  <si>
    <t>Zysk (strata) z działalności gospodarczej (F+G-H)</t>
  </si>
  <si>
    <t>J.</t>
  </si>
  <si>
    <t>Wynik zdarzeń nadzwyczajnych (J.I.-J.II.)</t>
  </si>
  <si>
    <t>Zyski nadzwyczajne</t>
  </si>
  <si>
    <t>Straty nadzwyczajne</t>
  </si>
  <si>
    <t>K.</t>
  </si>
  <si>
    <t>Zysk (strata) brutto (I+/- J)</t>
  </si>
  <si>
    <t>L.</t>
  </si>
  <si>
    <t>Podatek dochodowy</t>
  </si>
  <si>
    <t>M.</t>
  </si>
  <si>
    <t>Pozostałe obowiązkowe zmniejszenia zysku (zwiększenia straty)</t>
  </si>
  <si>
    <t>N.</t>
  </si>
  <si>
    <t>Zysk (strata) netto (K-L-M)</t>
  </si>
  <si>
    <t>......................................................................................</t>
  </si>
  <si>
    <t xml:space="preserve">                </t>
  </si>
  <si>
    <t xml:space="preserve">   </t>
  </si>
  <si>
    <t>31-12-2026</t>
  </si>
  <si>
    <t>31-12-2029</t>
  </si>
  <si>
    <t>31-12-2030</t>
  </si>
  <si>
    <t>31-12-2031</t>
  </si>
  <si>
    <t>Załącznik nr 2 do WNIOSEK O POŻYCZKĘ NA ROZWÓJ TURYSTYKI_BIZNES PLAN_ TUR2</t>
  </si>
  <si>
    <t>BILANS</t>
  </si>
  <si>
    <t>AKTYWA</t>
  </si>
  <si>
    <t xml:space="preserve">A. </t>
  </si>
  <si>
    <t>AKTYWA TRWAŁE</t>
  </si>
  <si>
    <t>Wartości niematerialne i prawne</t>
  </si>
  <si>
    <t>Koszty zakończonych prac rozwojowych</t>
  </si>
  <si>
    <t>Wartość firmy</t>
  </si>
  <si>
    <t>Inne wartości niematerialne i prawne</t>
  </si>
  <si>
    <t>Zaliczki na wartości niematerialne i prawne</t>
  </si>
  <si>
    <t>Rzeczowe aktywa trwałe</t>
  </si>
  <si>
    <t>Środki trwałe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</si>
  <si>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</si>
  <si>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</si>
  <si>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</si>
  <si>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</si>
  <si>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</si>
  <si>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Środki trwałe w budowie</t>
  </si>
  <si>
    <t>Zaliczki na środki trwałe w budowie</t>
  </si>
  <si>
    <t>Należności długoterminowe</t>
  </si>
  <si>
    <t>Od jednostek powiązanych</t>
  </si>
  <si>
    <t>Od pozostałych jednostek</t>
  </si>
  <si>
    <t>Inwestycje długoterminowe</t>
  </si>
  <si>
    <t>Nieruchomości</t>
  </si>
  <si>
    <t>Długoterminowe aktywa finansowe</t>
  </si>
  <si>
    <t xml:space="preserve">a) w jednostkach powiązanych </t>
  </si>
  <si>
    <t xml:space="preserve"> - udziały lub akcje</t>
  </si>
  <si>
    <t xml:space="preserve"> - inne papiery wartościowe</t>
  </si>
  <si>
    <t xml:space="preserve"> - udzielone pożyczki</t>
  </si>
  <si>
    <t xml:space="preserve"> - inne długoterminowe aktywa finansowe</t>
  </si>
  <si>
    <t>b) w pozostałych jednostkach</t>
  </si>
  <si>
    <t>Inne inwestycje długoterminowe</t>
  </si>
  <si>
    <t>Długoterminowe rozliczenia międzyokresowe</t>
  </si>
  <si>
    <t>Aktywa z tytułu odroczonego podatku dochodowego</t>
  </si>
  <si>
    <t>Inne rozliczenia międzyokresowe</t>
  </si>
  <si>
    <t>AKTYWA OBROTOWE</t>
  </si>
  <si>
    <t>Zapasy</t>
  </si>
  <si>
    <t>Materiały</t>
  </si>
  <si>
    <t>Półprodukty i produkty w toku</t>
  </si>
  <si>
    <t>Produkty gotowe</t>
  </si>
  <si>
    <t>Towary</t>
  </si>
  <si>
    <t>Zaliczki na dostawy</t>
  </si>
  <si>
    <t xml:space="preserve">II. </t>
  </si>
  <si>
    <t>Należności  krótkoterminowe</t>
  </si>
  <si>
    <t>Należności od jednostek powiązanych</t>
  </si>
  <si>
    <t xml:space="preserve">a) z tytułu dostaw i usług o okresie spłaty: </t>
  </si>
  <si>
    <t xml:space="preserve"> - do 12 miesięcy</t>
  </si>
  <si>
    <t xml:space="preserve"> - powyżej 12 miesięcy</t>
  </si>
  <si>
    <t>b) inne</t>
  </si>
  <si>
    <t xml:space="preserve">Należności od pozostałych jednostek </t>
  </si>
  <si>
    <t xml:space="preserve">b) z tytułu podatków, dotacji, ceł, ubezpieczeń społecznych i zdrowotnych oraz innych świadczeń </t>
  </si>
  <si>
    <t>c) inne</t>
  </si>
  <si>
    <t>d) dochodzone na drodze sądowej</t>
  </si>
  <si>
    <t>Inwestycje krótkoterminowe</t>
  </si>
  <si>
    <t>Krótkoterminowe aktywa finansowe</t>
  </si>
  <si>
    <t xml:space="preserve"> - inne krótkoterminowe aktywa finansowe</t>
  </si>
  <si>
    <t xml:space="preserve">b) w pozostałych jednostkach </t>
  </si>
  <si>
    <t>c) środki pieniężne i inne aktywa pieniężne</t>
  </si>
  <si>
    <t xml:space="preserve"> - środki pieniężne w kasie i na rachunkach</t>
  </si>
  <si>
    <t xml:space="preserve"> - inne środki pieniężne</t>
  </si>
  <si>
    <t xml:space="preserve"> - inne aktywa pieniężne</t>
  </si>
  <si>
    <t>Inne inwestycje krótkoterminowe</t>
  </si>
  <si>
    <t>Krótkoterminowe rozliczenia międzyokresowe</t>
  </si>
  <si>
    <t>SUMA AKTYWÓW</t>
  </si>
  <si>
    <t>PASYWA</t>
  </si>
  <si>
    <t>KAPITAŁ (FUNDUSZ) WŁASNY</t>
  </si>
  <si>
    <t xml:space="preserve">I. </t>
  </si>
  <si>
    <t>Kapitał (fundusz) podstawowy</t>
  </si>
  <si>
    <t>Należne wpłaty na  kapitał podstawowy (wielkość ujemna)</t>
  </si>
  <si>
    <t>Udziały (akcje) własne (wielkość ujemna)</t>
  </si>
  <si>
    <t xml:space="preserve">IV. </t>
  </si>
  <si>
    <t>Kapitał (fundusz) zapasowy</t>
  </si>
  <si>
    <t xml:space="preserve">V. </t>
  </si>
  <si>
    <t>Kapitał (fundusz) z aktualizacji wyceny</t>
  </si>
  <si>
    <t xml:space="preserve">VI. </t>
  </si>
  <si>
    <t>Pozostałe kapitały (fundusze) rezerwowe</t>
  </si>
  <si>
    <t xml:space="preserve">VII. </t>
  </si>
  <si>
    <t>Zysk (strata) netto z lat ubiegłych</t>
  </si>
  <si>
    <t>Zysk (strata) netto</t>
  </si>
  <si>
    <t>IX.</t>
  </si>
  <si>
    <t>Odpisy z zysku netto w ciągu roku obrotowego (wielkość ujemna)</t>
  </si>
  <si>
    <t xml:space="preserve">B. </t>
  </si>
  <si>
    <t>ZOBOWIĄZANIA I REZERWY NA ZOBOWIĄZANIA</t>
  </si>
  <si>
    <t xml:space="preserve">Rezerwy na zobowiązania </t>
  </si>
  <si>
    <t>Rezerwa z tytułu odroczonego podatku dochodowego</t>
  </si>
  <si>
    <t>Rezerwa na świadczenia emerytalne i podobne</t>
  </si>
  <si>
    <t xml:space="preserve"> - długoterminowa</t>
  </si>
  <si>
    <t xml:space="preserve"> - krótkoterminowa</t>
  </si>
  <si>
    <t>Pozostałe rezerwy</t>
  </si>
  <si>
    <t xml:space="preserve"> - długoterminowe</t>
  </si>
  <si>
    <t xml:space="preserve"> - krótkoterminowe</t>
  </si>
  <si>
    <t>Zobowiązania długoterminowe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</si>
  <si>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</si>
  <si>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</si>
  <si>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</si>
  <si>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</si>
  <si>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zobowiązania finansowe</t>
  </si>
  <si>
    <t>d) inne</t>
  </si>
  <si>
    <t>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</si>
  <si>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</si>
  <si>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</si>
  <si>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</si>
  <si>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</si>
  <si>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ubezpiewczeń i innych świadczeń</t>
  </si>
  <si>
    <t>h) z tytułu wynagrodzeń</t>
  </si>
  <si>
    <t>i) inne</t>
  </si>
  <si>
    <t>Fundusze specjalne</t>
  </si>
  <si>
    <t>Ujemna wartość firmy</t>
  </si>
  <si>
    <t xml:space="preserve"> - długotermonowe</t>
  </si>
  <si>
    <t>Pasywa razem (A+B)</t>
  </si>
  <si>
    <t>zgodność Aktywów z Pasywami</t>
  </si>
  <si>
    <t>RACHUNEK ZYSKÓW I STRAT</t>
  </si>
  <si>
    <t>(stempel firmowy i podpis/-y osób reprezentujących Wnioskodawcę)</t>
  </si>
  <si>
    <t xml:space="preserve">Rozliczenia międzyokresowe </t>
  </si>
  <si>
    <t>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</si>
</sst>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#,##0.0"/>
    <numFmt numFmtId="168" formatCode="0.0"/>
    <numFmt numFmtId="169" formatCode="#,##0.0_);\(#,##0.0\)"/>
    <numFmt numFmtId="170" formatCode="#,##0.00_);\(#,##0.00\)"/>
    <numFmt numFmtId="171" formatCode="#,##0_ ;[Red]\-#,##0\ "/>
    <numFmt numFmtId="172" formatCode="#,##0.00&quot;      &quot;;\-#,##0.00&quot;      &quot;;&quot; -&quot;#&quot;      &quot;;@\ "/>
    <numFmt numFmtId="173" formatCode="#,##0.00_ ;[Red]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Tahoma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3" fontId="3" fillId="0" borderId="0" applyFont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0" xfId="53">
      <alignment/>
      <protection/>
    </xf>
    <xf numFmtId="0" fontId="25" fillId="0" borderId="0" xfId="53" applyFont="1">
      <alignment/>
      <protection/>
    </xf>
    <xf numFmtId="0" fontId="25" fillId="33" borderId="0" xfId="53" applyFont="1" applyFill="1" applyProtection="1">
      <alignment/>
      <protection/>
    </xf>
    <xf numFmtId="10" fontId="25" fillId="33" borderId="0" xfId="58" applyNumberFormat="1" applyFont="1" applyFill="1" applyBorder="1" applyAlignment="1" applyProtection="1">
      <alignment/>
      <protection/>
    </xf>
    <xf numFmtId="0" fontId="25" fillId="33" borderId="0" xfId="53" applyFont="1" applyFill="1" applyBorder="1">
      <alignment/>
      <protection/>
    </xf>
    <xf numFmtId="0" fontId="25" fillId="33" borderId="0" xfId="53" applyFont="1" applyFill="1" applyBorder="1" applyAlignment="1">
      <alignment horizontal="center"/>
      <protection/>
    </xf>
    <xf numFmtId="0" fontId="25" fillId="0" borderId="0" xfId="53" applyFont="1" applyBorder="1" applyAlignment="1">
      <alignment/>
      <protection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Alignment="1">
      <alignment vertical="top" wrapText="1"/>
      <protection/>
    </xf>
    <xf numFmtId="0" fontId="25" fillId="0" borderId="10" xfId="53" applyFont="1" applyBorder="1" applyAlignment="1">
      <alignment/>
      <protection/>
    </xf>
    <xf numFmtId="0" fontId="26" fillId="34" borderId="11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Font="1">
      <alignment/>
      <protection/>
    </xf>
    <xf numFmtId="166" fontId="27" fillId="33" borderId="0" xfId="58" applyNumberFormat="1" applyFont="1" applyFill="1" applyAlignment="1">
      <alignment/>
    </xf>
    <xf numFmtId="0" fontId="54" fillId="0" borderId="0" xfId="0" applyFont="1" applyAlignment="1">
      <alignment/>
    </xf>
    <xf numFmtId="0" fontId="26" fillId="35" borderId="11" xfId="55" applyFont="1" applyFill="1" applyBorder="1" applyAlignment="1" applyProtection="1">
      <alignment horizontal="center"/>
      <protection hidden="1"/>
    </xf>
    <xf numFmtId="0" fontId="27" fillId="33" borderId="0" xfId="53" applyFont="1" applyFill="1" applyAlignment="1">
      <alignment vertical="top"/>
      <protection/>
    </xf>
    <xf numFmtId="0" fontId="26" fillId="33" borderId="0" xfId="53" applyFont="1" applyFill="1" applyAlignment="1">
      <alignment vertical="top"/>
      <protection/>
    </xf>
    <xf numFmtId="0" fontId="27" fillId="0" borderId="11" xfId="55" applyFont="1" applyBorder="1" applyAlignment="1" applyProtection="1">
      <alignment horizontal="center"/>
      <protection hidden="1"/>
    </xf>
    <xf numFmtId="0" fontId="26" fillId="33" borderId="0" xfId="53" applyFont="1" applyFill="1" applyProtection="1">
      <alignment/>
      <protection locked="0"/>
    </xf>
    <xf numFmtId="2" fontId="26" fillId="33" borderId="0" xfId="53" applyNumberFormat="1" applyFont="1" applyFill="1" applyProtection="1">
      <alignment/>
      <protection locked="0"/>
    </xf>
    <xf numFmtId="172" fontId="27" fillId="0" borderId="11" xfId="45" applyNumberFormat="1" applyFont="1" applyFill="1" applyBorder="1" applyAlignment="1" applyProtection="1">
      <alignment horizontal="center" vertical="center"/>
      <protection hidden="1"/>
    </xf>
    <xf numFmtId="169" fontId="26" fillId="33" borderId="0" xfId="53" applyNumberFormat="1" applyFont="1" applyFill="1" applyProtection="1">
      <alignment/>
      <protection locked="0"/>
    </xf>
    <xf numFmtId="0" fontId="27" fillId="33" borderId="0" xfId="53" applyFont="1" applyFill="1" applyProtection="1">
      <alignment/>
      <protection locked="0"/>
    </xf>
    <xf numFmtId="168" fontId="27" fillId="33" borderId="0" xfId="53" applyNumberFormat="1" applyFont="1" applyFill="1" applyProtection="1">
      <alignment/>
      <protection locked="0"/>
    </xf>
    <xf numFmtId="0" fontId="26" fillId="33" borderId="0" xfId="53" applyFont="1" applyFill="1">
      <alignment/>
      <protection/>
    </xf>
    <xf numFmtId="168" fontId="26" fillId="33" borderId="0" xfId="53" applyNumberFormat="1" applyFont="1" applyFill="1">
      <alignment/>
      <protection/>
    </xf>
    <xf numFmtId="172" fontId="26" fillId="35" borderId="11" xfId="45" applyNumberFormat="1" applyFont="1" applyFill="1" applyBorder="1" applyAlignment="1" applyProtection="1">
      <alignment horizontal="center" vertical="center"/>
      <protection hidden="1"/>
    </xf>
    <xf numFmtId="170" fontId="26" fillId="33" borderId="0" xfId="53" applyNumberFormat="1" applyFont="1" applyFill="1">
      <alignment/>
      <protection/>
    </xf>
    <xf numFmtId="170" fontId="27" fillId="33" borderId="0" xfId="53" applyNumberFormat="1" applyFont="1" applyFill="1" applyProtection="1">
      <alignment/>
      <protection locked="0"/>
    </xf>
    <xf numFmtId="172" fontId="26" fillId="34" borderId="11" xfId="45" applyNumberFormat="1" applyFont="1" applyFill="1" applyBorder="1" applyAlignment="1" applyProtection="1">
      <alignment horizontal="center" vertical="center"/>
      <protection hidden="1"/>
    </xf>
    <xf numFmtId="172" fontId="26" fillId="36" borderId="11" xfId="45" applyNumberFormat="1" applyFont="1" applyFill="1" applyBorder="1" applyAlignment="1" applyProtection="1">
      <alignment horizontal="center" vertical="center"/>
      <protection hidden="1"/>
    </xf>
    <xf numFmtId="0" fontId="26" fillId="33" borderId="0" xfId="53" applyNumberFormat="1" applyFont="1" applyFill="1">
      <alignment/>
      <protection/>
    </xf>
    <xf numFmtId="169" fontId="27" fillId="33" borderId="0" xfId="53" applyNumberFormat="1" applyFont="1" applyFill="1" applyProtection="1">
      <alignment/>
      <protection locked="0"/>
    </xf>
    <xf numFmtId="0" fontId="26" fillId="33" borderId="0" xfId="53" applyFont="1" applyFill="1" applyProtection="1">
      <alignment/>
      <protection/>
    </xf>
    <xf numFmtId="0" fontId="27" fillId="33" borderId="0" xfId="53" applyFont="1" applyFill="1" applyAlignment="1" applyProtection="1">
      <alignment vertical="top"/>
      <protection locked="0"/>
    </xf>
    <xf numFmtId="0" fontId="26" fillId="33" borderId="0" xfId="53" applyFont="1" applyFill="1" applyAlignment="1" applyProtection="1">
      <alignment vertical="center"/>
      <protection locked="0"/>
    </xf>
    <xf numFmtId="0" fontId="2" fillId="0" borderId="0" xfId="54">
      <alignment/>
      <protection/>
    </xf>
    <xf numFmtId="0" fontId="4" fillId="33" borderId="0" xfId="54" applyFont="1" applyFill="1" applyProtection="1">
      <alignment/>
      <protection/>
    </xf>
    <xf numFmtId="0" fontId="5" fillId="33" borderId="0" xfId="54" applyFont="1" applyFill="1" applyProtection="1">
      <alignment/>
      <protection locked="0"/>
    </xf>
    <xf numFmtId="3" fontId="4" fillId="33" borderId="0" xfId="54" applyNumberFormat="1" applyFont="1" applyFill="1" applyProtection="1">
      <alignment/>
      <protection locked="0"/>
    </xf>
    <xf numFmtId="0" fontId="6" fillId="0" borderId="0" xfId="55" applyFont="1" applyFill="1" applyBorder="1" applyAlignment="1" applyProtection="1">
      <alignment horizontal="center" wrapText="1"/>
      <protection hidden="1"/>
    </xf>
    <xf numFmtId="0" fontId="2" fillId="0" borderId="0" xfId="54" applyAlignment="1">
      <alignment horizontal="center" wrapText="1"/>
      <protection/>
    </xf>
    <xf numFmtId="0" fontId="2" fillId="0" borderId="0" xfId="54" applyFont="1" applyAlignment="1">
      <alignment horizontal="right" wrapText="1"/>
      <protection/>
    </xf>
    <xf numFmtId="0" fontId="2" fillId="0" borderId="0" xfId="54" applyAlignment="1">
      <alignment horizontal="right" wrapText="1"/>
      <protection/>
    </xf>
    <xf numFmtId="0" fontId="29" fillId="33" borderId="10" xfId="54" applyFont="1" applyFill="1" applyBorder="1" applyProtection="1">
      <alignment/>
      <protection/>
    </xf>
    <xf numFmtId="0" fontId="29" fillId="33" borderId="10" xfId="54" applyFont="1" applyFill="1" applyBorder="1" applyProtection="1">
      <alignment/>
      <protection locked="0"/>
    </xf>
    <xf numFmtId="0" fontId="55" fillId="0" borderId="0" xfId="0" applyFont="1" applyAlignment="1">
      <alignment/>
    </xf>
    <xf numFmtId="49" fontId="31" fillId="34" borderId="11" xfId="54" applyNumberFormat="1" applyFont="1" applyFill="1" applyBorder="1" applyAlignment="1" applyProtection="1">
      <alignment horizontal="center" vertical="center"/>
      <protection locked="0"/>
    </xf>
    <xf numFmtId="14" fontId="31" fillId="34" borderId="11" xfId="54" applyNumberFormat="1" applyFont="1" applyFill="1" applyBorder="1" applyAlignment="1" applyProtection="1">
      <alignment horizontal="center" vertical="center"/>
      <protection locked="0"/>
    </xf>
    <xf numFmtId="0" fontId="31" fillId="37" borderId="11" xfId="54" applyFont="1" applyFill="1" applyBorder="1" applyAlignment="1" applyProtection="1">
      <alignment horizontal="center" vertical="top"/>
      <protection/>
    </xf>
    <xf numFmtId="0" fontId="32" fillId="37" borderId="11" xfId="55" applyFont="1" applyFill="1" applyBorder="1" applyAlignment="1" applyProtection="1">
      <alignment horizontal="left" vertical="center" wrapText="1"/>
      <protection hidden="1"/>
    </xf>
    <xf numFmtId="167" fontId="31" fillId="35" borderId="11" xfId="54" applyNumberFormat="1" applyFont="1" applyFill="1" applyBorder="1" applyProtection="1">
      <alignment/>
      <protection/>
    </xf>
    <xf numFmtId="3" fontId="31" fillId="34" borderId="11" xfId="39" applyFont="1" applyFill="1" applyBorder="1" applyAlignment="1" applyProtection="1">
      <alignment horizontal="center" vertical="top"/>
      <protection/>
    </xf>
    <xf numFmtId="0" fontId="30" fillId="38" borderId="11" xfId="55" applyFont="1" applyFill="1" applyBorder="1" applyAlignment="1" applyProtection="1">
      <alignment horizontal="left" vertical="center" wrapText="1"/>
      <protection hidden="1"/>
    </xf>
    <xf numFmtId="167" fontId="31" fillId="34" borderId="11" xfId="54" applyNumberFormat="1" applyFont="1" applyFill="1" applyBorder="1" applyProtection="1">
      <alignment/>
      <protection/>
    </xf>
    <xf numFmtId="0" fontId="29" fillId="0" borderId="11" xfId="54" applyFont="1" applyBorder="1" applyAlignment="1" applyProtection="1">
      <alignment horizontal="center" vertical="top"/>
      <protection/>
    </xf>
    <xf numFmtId="3" fontId="29" fillId="0" borderId="11" xfId="39" applyFont="1" applyFill="1" applyBorder="1" applyAlignment="1" applyProtection="1" quotePrefix="1">
      <alignment horizontal="left"/>
      <protection/>
    </xf>
    <xf numFmtId="167" fontId="29" fillId="0" borderId="11" xfId="54" applyNumberFormat="1" applyFont="1" applyBorder="1" applyProtection="1">
      <alignment/>
      <protection locked="0"/>
    </xf>
    <xf numFmtId="3" fontId="29" fillId="0" borderId="11" xfId="39" applyFont="1" applyFill="1" applyBorder="1" applyAlignment="1" applyProtection="1">
      <alignment horizontal="left"/>
      <protection/>
    </xf>
    <xf numFmtId="3" fontId="29" fillId="0" borderId="11" xfId="39" applyFont="1" applyFill="1" applyBorder="1" applyAlignment="1" applyProtection="1" quotePrefix="1">
      <alignment horizontal="left" wrapText="1"/>
      <protection/>
    </xf>
    <xf numFmtId="0" fontId="32" fillId="38" borderId="11" xfId="55" applyFont="1" applyFill="1" applyBorder="1" applyAlignment="1" applyProtection="1">
      <alignment horizontal="left" vertical="center" wrapText="1"/>
      <protection hidden="1"/>
    </xf>
    <xf numFmtId="0" fontId="29" fillId="0" borderId="11" xfId="54" applyFont="1" applyFill="1" applyBorder="1" applyAlignment="1" applyProtection="1">
      <alignment horizontal="center" vertical="top"/>
      <protection/>
    </xf>
    <xf numFmtId="167" fontId="29" fillId="0" borderId="11" xfId="54" applyNumberFormat="1" applyFont="1" applyFill="1" applyBorder="1" applyProtection="1">
      <alignment/>
      <protection locked="0"/>
    </xf>
    <xf numFmtId="3" fontId="31" fillId="34" borderId="11" xfId="39" applyFont="1" applyFill="1" applyBorder="1" applyAlignment="1" applyProtection="1" quotePrefix="1">
      <alignment horizontal="center" vertical="top"/>
      <protection/>
    </xf>
    <xf numFmtId="0" fontId="29" fillId="33" borderId="11" xfId="54" applyFont="1" applyFill="1" applyBorder="1" applyAlignment="1" applyProtection="1">
      <alignment horizontal="center" vertical="top"/>
      <protection/>
    </xf>
    <xf numFmtId="0" fontId="30" fillId="0" borderId="11" xfId="55" applyFont="1" applyFill="1" applyBorder="1" applyAlignment="1" applyProtection="1">
      <alignment horizontal="left" vertical="center" wrapText="1"/>
      <protection hidden="1"/>
    </xf>
    <xf numFmtId="3" fontId="31" fillId="35" borderId="11" xfId="39" applyFont="1" applyFill="1" applyBorder="1" applyAlignment="1" applyProtection="1">
      <alignment horizontal="center" vertical="top"/>
      <protection/>
    </xf>
    <xf numFmtId="3" fontId="29" fillId="33" borderId="11" xfId="39" applyFont="1" applyFill="1" applyBorder="1" applyAlignment="1" applyProtection="1" quotePrefix="1">
      <alignment horizontal="left"/>
      <protection/>
    </xf>
    <xf numFmtId="3" fontId="29" fillId="33" borderId="11" xfId="39" applyFont="1" applyFill="1" applyBorder="1" applyAlignment="1" applyProtection="1">
      <alignment horizontal="left"/>
      <protection/>
    </xf>
    <xf numFmtId="3" fontId="31" fillId="33" borderId="11" xfId="39" applyFont="1" applyFill="1" applyBorder="1" applyAlignment="1" applyProtection="1" quotePrefix="1">
      <alignment horizontal="center" vertical="center"/>
      <protection/>
    </xf>
    <xf numFmtId="167" fontId="29" fillId="0" borderId="11" xfId="54" applyNumberFormat="1" applyFont="1" applyFill="1" applyBorder="1" applyAlignment="1" applyProtection="1">
      <alignment vertical="center"/>
      <protection/>
    </xf>
    <xf numFmtId="167" fontId="29" fillId="33" borderId="11" xfId="54" applyNumberFormat="1" applyFont="1" applyFill="1" applyBorder="1" applyAlignment="1" applyProtection="1">
      <alignment vertical="center"/>
      <protection/>
    </xf>
    <xf numFmtId="0" fontId="29" fillId="0" borderId="11" xfId="54" applyFont="1" applyFill="1" applyBorder="1" applyAlignment="1" applyProtection="1" quotePrefix="1">
      <alignment horizontal="left"/>
      <protection/>
    </xf>
    <xf numFmtId="0" fontId="29" fillId="0" borderId="11" xfId="54" applyFont="1" applyFill="1" applyBorder="1" applyProtection="1">
      <alignment/>
      <protection/>
    </xf>
    <xf numFmtId="0" fontId="31" fillId="34" borderId="11" xfId="54" applyFont="1" applyFill="1" applyBorder="1" applyAlignment="1" applyProtection="1">
      <alignment horizontal="left"/>
      <protection/>
    </xf>
    <xf numFmtId="0" fontId="31" fillId="36" borderId="11" xfId="55" applyFont="1" applyFill="1" applyBorder="1" applyAlignment="1" applyProtection="1">
      <alignment vertical="center" wrapText="1"/>
      <protection hidden="1"/>
    </xf>
    <xf numFmtId="0" fontId="29" fillId="33" borderId="0" xfId="54" applyFont="1" applyFill="1" applyProtection="1">
      <alignment/>
      <protection/>
    </xf>
    <xf numFmtId="0" fontId="33" fillId="33" borderId="0" xfId="54" applyFont="1" applyFill="1" applyAlignment="1" applyProtection="1">
      <alignment horizontal="right"/>
      <protection/>
    </xf>
    <xf numFmtId="171" fontId="30" fillId="39" borderId="0" xfId="45" applyNumberFormat="1" applyFont="1" applyFill="1" applyBorder="1" applyAlignment="1" applyProtection="1">
      <alignment horizontal="center" vertical="center"/>
      <protection hidden="1"/>
    </xf>
    <xf numFmtId="0" fontId="31" fillId="34" borderId="12" xfId="54" applyNumberFormat="1" applyFont="1" applyFill="1" applyBorder="1" applyAlignment="1" applyProtection="1">
      <alignment horizontal="center" vertical="center"/>
      <protection/>
    </xf>
    <xf numFmtId="0" fontId="31" fillId="35" borderId="11" xfId="54" applyFont="1" applyFill="1" applyBorder="1" applyAlignment="1" applyProtection="1">
      <alignment horizontal="center" vertical="top"/>
      <protection/>
    </xf>
    <xf numFmtId="0" fontId="30" fillId="37" borderId="11" xfId="55" applyFont="1" applyFill="1" applyBorder="1" applyAlignment="1" applyProtection="1">
      <alignment horizontal="left" vertical="center" wrapText="1"/>
      <protection hidden="1"/>
    </xf>
    <xf numFmtId="169" fontId="31" fillId="35" borderId="11" xfId="54" applyNumberFormat="1" applyFont="1" applyFill="1" applyBorder="1" applyProtection="1">
      <alignment/>
      <protection/>
    </xf>
    <xf numFmtId="0" fontId="31" fillId="0" borderId="11" xfId="54" applyFont="1" applyFill="1" applyBorder="1" applyAlignment="1" applyProtection="1">
      <alignment horizontal="center" vertical="top"/>
      <protection/>
    </xf>
    <xf numFmtId="0" fontId="30" fillId="39" borderId="13" xfId="55" applyFont="1" applyFill="1" applyBorder="1" applyAlignment="1" applyProtection="1">
      <alignment horizontal="left" vertical="center" wrapText="1"/>
      <protection hidden="1"/>
    </xf>
    <xf numFmtId="169" fontId="31" fillId="33" borderId="11" xfId="54" applyNumberFormat="1" applyFont="1" applyFill="1" applyBorder="1" applyProtection="1">
      <alignment/>
      <protection locked="0"/>
    </xf>
    <xf numFmtId="3" fontId="31" fillId="0" borderId="11" xfId="39" applyFont="1" applyFill="1" applyBorder="1" applyAlignment="1" applyProtection="1">
      <alignment horizontal="center" vertical="top"/>
      <protection/>
    </xf>
    <xf numFmtId="3" fontId="31" fillId="0" borderId="11" xfId="39" applyFont="1" applyFill="1" applyBorder="1" applyAlignment="1" applyProtection="1" quotePrefix="1">
      <alignment horizontal="center" vertical="top"/>
      <protection/>
    </xf>
    <xf numFmtId="0" fontId="31" fillId="0" borderId="11" xfId="54" applyFont="1" applyFill="1" applyBorder="1" applyAlignment="1" applyProtection="1" quotePrefix="1">
      <alignment horizontal="center" vertical="top"/>
      <protection/>
    </xf>
    <xf numFmtId="169" fontId="31" fillId="33" borderId="11" xfId="54" applyNumberFormat="1" applyFont="1" applyFill="1" applyBorder="1" applyProtection="1">
      <alignment/>
      <protection/>
    </xf>
    <xf numFmtId="0" fontId="30" fillId="37" borderId="13" xfId="55" applyFont="1" applyFill="1" applyBorder="1" applyAlignment="1" applyProtection="1">
      <alignment horizontal="left" vertical="center" wrapText="1"/>
      <protection hidden="1"/>
    </xf>
    <xf numFmtId="0" fontId="31" fillId="34" borderId="11" xfId="54" applyFont="1" applyFill="1" applyBorder="1" applyAlignment="1" applyProtection="1">
      <alignment horizontal="center" vertical="top"/>
      <protection/>
    </xf>
    <xf numFmtId="0" fontId="30" fillId="38" borderId="13" xfId="55" applyFont="1" applyFill="1" applyBorder="1" applyAlignment="1" applyProtection="1">
      <alignment horizontal="left" vertical="center" wrapText="1"/>
      <protection hidden="1"/>
    </xf>
    <xf numFmtId="169" fontId="31" fillId="34" borderId="11" xfId="54" applyNumberFormat="1" applyFont="1" applyFill="1" applyBorder="1" applyProtection="1">
      <alignment/>
      <protection/>
    </xf>
    <xf numFmtId="169" fontId="29" fillId="0" borderId="11" xfId="54" applyNumberFormat="1" applyFont="1" applyBorder="1" applyProtection="1">
      <alignment/>
      <protection locked="0"/>
    </xf>
    <xf numFmtId="169" fontId="29" fillId="0" borderId="11" xfId="54" applyNumberFormat="1" applyFont="1" applyFill="1" applyBorder="1" applyProtection="1">
      <alignment/>
      <protection locked="0"/>
    </xf>
    <xf numFmtId="0" fontId="31" fillId="34" borderId="14" xfId="54" applyFont="1" applyFill="1" applyBorder="1" applyAlignment="1" applyProtection="1" quotePrefix="1">
      <alignment horizontal="left" wrapText="1"/>
      <protection/>
    </xf>
    <xf numFmtId="0" fontId="29" fillId="0" borderId="14" xfId="54" applyFont="1" applyBorder="1" applyAlignment="1" applyProtection="1">
      <alignment wrapText="1"/>
      <protection/>
    </xf>
    <xf numFmtId="0" fontId="29" fillId="33" borderId="14" xfId="54" applyFont="1" applyFill="1" applyBorder="1" applyAlignment="1" applyProtection="1">
      <alignment wrapText="1"/>
      <protection/>
    </xf>
    <xf numFmtId="3" fontId="29" fillId="0" borderId="13" xfId="39" applyFont="1" applyFill="1" applyBorder="1" applyAlignment="1" applyProtection="1">
      <alignment horizontal="left"/>
      <protection/>
    </xf>
    <xf numFmtId="3" fontId="29" fillId="0" borderId="13" xfId="39" applyFont="1" applyFill="1" applyBorder="1" applyAlignment="1" applyProtection="1" quotePrefix="1">
      <alignment horizontal="left"/>
      <protection/>
    </xf>
    <xf numFmtId="0" fontId="29" fillId="33" borderId="11" xfId="54" applyFont="1" applyFill="1" applyBorder="1" applyAlignment="1" applyProtection="1">
      <alignment horizontal="center" vertical="center"/>
      <protection/>
    </xf>
    <xf numFmtId="0" fontId="29" fillId="33" borderId="14" xfId="54" applyFont="1" applyFill="1" applyBorder="1" applyAlignment="1" applyProtection="1">
      <alignment vertical="center" wrapText="1"/>
      <protection/>
    </xf>
    <xf numFmtId="169" fontId="29" fillId="0" borderId="11" xfId="54" applyNumberFormat="1" applyFont="1" applyFill="1" applyBorder="1" applyAlignment="1" applyProtection="1">
      <alignment vertical="center"/>
      <protection locked="0"/>
    </xf>
    <xf numFmtId="0" fontId="29" fillId="0" borderId="11" xfId="54" applyFont="1" applyBorder="1" applyAlignment="1" applyProtection="1">
      <alignment horizontal="center" vertical="center"/>
      <protection/>
    </xf>
    <xf numFmtId="0" fontId="29" fillId="0" borderId="14" xfId="54" applyFont="1" applyBorder="1" applyAlignment="1" applyProtection="1">
      <alignment horizontal="left" wrapText="1"/>
      <protection/>
    </xf>
    <xf numFmtId="0" fontId="29" fillId="0" borderId="14" xfId="54" applyFont="1" applyBorder="1" applyAlignment="1" applyProtection="1" quotePrefix="1">
      <alignment horizontal="left" wrapText="1"/>
      <protection/>
    </xf>
    <xf numFmtId="0" fontId="29" fillId="0" borderId="14" xfId="54" applyFont="1" applyBorder="1" applyAlignment="1" applyProtection="1">
      <alignment vertical="center" wrapText="1"/>
      <protection/>
    </xf>
    <xf numFmtId="169" fontId="29" fillId="0" borderId="11" xfId="54" applyNumberFormat="1" applyFont="1" applyBorder="1" applyAlignment="1" applyProtection="1">
      <alignment vertical="center"/>
      <protection locked="0"/>
    </xf>
    <xf numFmtId="0" fontId="31" fillId="34" borderId="11" xfId="54" applyFont="1" applyFill="1" applyBorder="1" applyAlignment="1" applyProtection="1">
      <alignment horizontal="center" vertical="top" wrapText="1"/>
      <protection/>
    </xf>
    <xf numFmtId="0" fontId="31" fillId="34" borderId="14" xfId="54" applyFont="1" applyFill="1" applyBorder="1" applyAlignment="1" applyProtection="1" quotePrefix="1">
      <alignment horizontal="left" vertical="top" wrapText="1"/>
      <protection/>
    </xf>
    <xf numFmtId="0" fontId="29" fillId="0" borderId="13" xfId="54" applyFont="1" applyBorder="1" applyAlignment="1" applyProtection="1" quotePrefix="1">
      <alignment horizontal="left"/>
      <protection/>
    </xf>
    <xf numFmtId="0" fontId="31" fillId="34" borderId="15" xfId="54" applyFont="1" applyFill="1" applyBorder="1" applyProtection="1">
      <alignment/>
      <protection/>
    </xf>
    <xf numFmtId="14" fontId="31" fillId="34" borderId="12" xfId="54" applyNumberFormat="1" applyFont="1" applyFill="1" applyBorder="1" applyAlignment="1" applyProtection="1">
      <alignment horizontal="center" vertical="center"/>
      <protection/>
    </xf>
    <xf numFmtId="0" fontId="56" fillId="0" borderId="11" xfId="54" applyFont="1" applyFill="1" applyBorder="1" applyProtection="1">
      <alignment/>
      <protection/>
    </xf>
    <xf numFmtId="0" fontId="33" fillId="33" borderId="10" xfId="53" applyFont="1" applyFill="1" applyBorder="1" applyAlignment="1">
      <alignment/>
      <protection/>
    </xf>
    <xf numFmtId="0" fontId="31" fillId="34" borderId="11" xfId="53" applyNumberFormat="1" applyFont="1" applyFill="1" applyBorder="1" applyAlignment="1" applyProtection="1">
      <alignment horizontal="center" vertical="center" wrapText="1"/>
      <protection/>
    </xf>
    <xf numFmtId="0" fontId="31" fillId="34" borderId="11" xfId="53" applyNumberFormat="1" applyFont="1" applyFill="1" applyBorder="1" applyAlignment="1">
      <alignment horizontal="center" vertical="center"/>
      <protection/>
    </xf>
    <xf numFmtId="14" fontId="31" fillId="34" borderId="11" xfId="53" applyNumberFormat="1" applyFont="1" applyFill="1" applyBorder="1" applyAlignment="1">
      <alignment horizontal="center" vertical="center"/>
      <protection/>
    </xf>
    <xf numFmtId="172" fontId="31" fillId="35" borderId="11" xfId="45" applyNumberFormat="1" applyFont="1" applyFill="1" applyBorder="1" applyAlignment="1" applyProtection="1">
      <alignment vertical="center" wrapText="1"/>
      <protection hidden="1"/>
    </xf>
    <xf numFmtId="173" fontId="31" fillId="35" borderId="11" xfId="45" applyNumberFormat="1" applyFont="1" applyFill="1" applyBorder="1" applyAlignment="1" applyProtection="1">
      <alignment horizontal="right" vertical="center"/>
      <protection/>
    </xf>
    <xf numFmtId="0" fontId="29" fillId="0" borderId="11" xfId="55" applyFont="1" applyBorder="1" applyProtection="1">
      <alignment/>
      <protection hidden="1"/>
    </xf>
    <xf numFmtId="173" fontId="29" fillId="0" borderId="11" xfId="45" applyNumberFormat="1" applyFont="1" applyFill="1" applyBorder="1" applyAlignment="1" applyProtection="1">
      <alignment horizontal="right" vertical="center"/>
      <protection locked="0"/>
    </xf>
    <xf numFmtId="172" fontId="29" fillId="0" borderId="11" xfId="45" applyNumberFormat="1" applyFont="1" applyFill="1" applyBorder="1" applyAlignment="1" applyProtection="1">
      <alignment vertical="center" wrapText="1"/>
      <protection hidden="1"/>
    </xf>
    <xf numFmtId="4" fontId="29" fillId="0" borderId="11" xfId="45" applyNumberFormat="1" applyFont="1" applyFill="1" applyBorder="1" applyAlignment="1" applyProtection="1">
      <alignment horizontal="right" vertical="center"/>
      <protection locked="0"/>
    </xf>
    <xf numFmtId="172" fontId="31" fillId="34" borderId="11" xfId="45" applyNumberFormat="1" applyFont="1" applyFill="1" applyBorder="1" applyAlignment="1" applyProtection="1">
      <alignment vertical="center" wrapText="1"/>
      <protection hidden="1"/>
    </xf>
    <xf numFmtId="173" fontId="31" fillId="34" borderId="11" xfId="45" applyNumberFormat="1" applyFont="1" applyFill="1" applyBorder="1" applyAlignment="1" applyProtection="1">
      <alignment horizontal="right" vertical="center"/>
      <protection/>
    </xf>
    <xf numFmtId="172" fontId="31" fillId="36" borderId="11" xfId="45" applyNumberFormat="1" applyFont="1" applyFill="1" applyBorder="1" applyAlignment="1" applyProtection="1">
      <alignment vertical="center" wrapText="1"/>
      <protection hidden="1"/>
    </xf>
    <xf numFmtId="173" fontId="31" fillId="36" borderId="11" xfId="45" applyNumberFormat="1" applyFont="1" applyFill="1" applyBorder="1" applyAlignment="1" applyProtection="1">
      <alignment horizontal="right" vertical="center"/>
      <protection/>
    </xf>
    <xf numFmtId="173" fontId="29" fillId="0" borderId="11" xfId="45" applyNumberFormat="1" applyFont="1" applyFill="1" applyBorder="1" applyAlignment="1" applyProtection="1">
      <alignment horizontal="right" vertical="center"/>
      <protection/>
    </xf>
    <xf numFmtId="173" fontId="29" fillId="0" borderId="11" xfId="45" applyNumberFormat="1" applyFont="1" applyFill="1" applyBorder="1" applyAlignment="1" applyProtection="1">
      <alignment vertical="center"/>
      <protection locked="0"/>
    </xf>
    <xf numFmtId="173" fontId="31" fillId="36" borderId="11" xfId="45" applyNumberFormat="1" applyFont="1" applyFill="1" applyBorder="1" applyAlignment="1" applyProtection="1">
      <alignment vertical="center"/>
      <protection/>
    </xf>
    <xf numFmtId="0" fontId="25" fillId="0" borderId="0" xfId="53" applyFont="1" applyAlignment="1">
      <alignment vertical="top" wrapText="1"/>
      <protection/>
    </xf>
    <xf numFmtId="0" fontId="25" fillId="0" borderId="0" xfId="53" applyFont="1" applyAlignment="1">
      <alignment vertical="center" wrapText="1"/>
      <protection/>
    </xf>
    <xf numFmtId="0" fontId="20" fillId="0" borderId="0" xfId="55" applyFont="1" applyFill="1" applyBorder="1" applyAlignment="1" applyProtection="1">
      <alignment horizontal="center" wrapText="1"/>
      <protection hidden="1"/>
    </xf>
    <xf numFmtId="0" fontId="25" fillId="0" borderId="0" xfId="53" applyFont="1" applyAlignment="1">
      <alignment horizontal="center" wrapText="1"/>
      <protection/>
    </xf>
    <xf numFmtId="0" fontId="25" fillId="0" borderId="0" xfId="53" applyFont="1" applyAlignment="1">
      <alignment/>
      <protection/>
    </xf>
    <xf numFmtId="0" fontId="57" fillId="0" borderId="0" xfId="0" applyFont="1" applyAlignment="1">
      <alignment horizontal="right"/>
    </xf>
    <xf numFmtId="0" fontId="36" fillId="0" borderId="0" xfId="53" applyFont="1" applyAlignment="1">
      <alignment horizontal="right"/>
      <protection/>
    </xf>
    <xf numFmtId="0" fontId="58" fillId="0" borderId="0" xfId="0" applyFont="1" applyAlignment="1">
      <alignment horizontal="right"/>
    </xf>
    <xf numFmtId="0" fontId="25" fillId="33" borderId="0" xfId="53" applyFont="1" applyFill="1" applyAlignment="1">
      <alignment horizontal="center"/>
      <protection/>
    </xf>
    <xf numFmtId="0" fontId="25" fillId="33" borderId="0" xfId="53" applyFont="1" applyFill="1" applyAlignment="1">
      <alignment horizontal="center" wrapText="1"/>
      <protection/>
    </xf>
    <xf numFmtId="0" fontId="2" fillId="0" borderId="0" xfId="54" applyFont="1" applyAlignment="1">
      <alignment horizontal="right"/>
      <protection/>
    </xf>
    <xf numFmtId="0" fontId="2" fillId="0" borderId="0" xfId="54" applyAlignment="1">
      <alignment horizontal="right"/>
      <protection/>
    </xf>
    <xf numFmtId="0" fontId="7" fillId="33" borderId="0" xfId="54" applyFont="1" applyFill="1" applyAlignment="1">
      <alignment horizontal="center" wrapText="1"/>
      <protection/>
    </xf>
    <xf numFmtId="49" fontId="31" fillId="34" borderId="16" xfId="54" applyNumberFormat="1" applyFont="1" applyFill="1" applyBorder="1" applyAlignment="1" applyProtection="1">
      <alignment horizontal="center" vertical="center" wrapText="1"/>
      <protection/>
    </xf>
    <xf numFmtId="49" fontId="31" fillId="34" borderId="17" xfId="54" applyNumberFormat="1" applyFont="1" applyFill="1" applyBorder="1" applyAlignment="1" applyProtection="1">
      <alignment horizontal="center" vertical="center" wrapText="1"/>
      <protection/>
    </xf>
    <xf numFmtId="49" fontId="31" fillId="34" borderId="18" xfId="54" applyNumberFormat="1" applyFont="1" applyFill="1" applyBorder="1" applyAlignment="1" applyProtection="1">
      <alignment horizontal="center" vertical="center" wrapText="1"/>
      <protection/>
    </xf>
    <xf numFmtId="49" fontId="31" fillId="34" borderId="19" xfId="54" applyNumberFormat="1" applyFont="1" applyFill="1" applyBorder="1" applyAlignment="1" applyProtection="1">
      <alignment horizontal="center" vertical="center" wrapText="1"/>
      <protection/>
    </xf>
    <xf numFmtId="0" fontId="31" fillId="34" borderId="16" xfId="54" applyFont="1" applyFill="1" applyBorder="1" applyAlignment="1" applyProtection="1">
      <alignment horizontal="center" vertical="center" wrapText="1"/>
      <protection/>
    </xf>
    <xf numFmtId="0" fontId="31" fillId="34" borderId="17" xfId="54" applyFont="1" applyFill="1" applyBorder="1" applyAlignment="1" applyProtection="1">
      <alignment horizontal="center" vertical="center" wrapText="1"/>
      <protection/>
    </xf>
    <xf numFmtId="0" fontId="31" fillId="34" borderId="20" xfId="54" applyFont="1" applyFill="1" applyBorder="1" applyAlignment="1" applyProtection="1">
      <alignment horizontal="center" vertical="center" wrapText="1"/>
      <protection/>
    </xf>
    <xf numFmtId="0" fontId="31" fillId="34" borderId="21" xfId="54" applyFont="1" applyFill="1" applyBorder="1" applyAlignment="1" applyProtection="1">
      <alignment horizontal="center" vertical="center" wrapText="1"/>
      <protection/>
    </xf>
    <xf numFmtId="0" fontId="29" fillId="33" borderId="10" xfId="54" applyFont="1" applyFill="1" applyBorder="1" applyAlignment="1" applyProtection="1">
      <alignment/>
      <protection locked="0"/>
    </xf>
    <xf numFmtId="0" fontId="29" fillId="0" borderId="10" xfId="54" applyFont="1" applyBorder="1" applyAlignment="1">
      <alignment/>
      <protection/>
    </xf>
    <xf numFmtId="0" fontId="7" fillId="33" borderId="0" xfId="54" applyFont="1" applyFill="1" applyAlignment="1">
      <alignment horizontal="center"/>
      <protection/>
    </xf>
    <xf numFmtId="0" fontId="6" fillId="0" borderId="0" xfId="55" applyFont="1" applyFill="1" applyBorder="1" applyAlignment="1" applyProtection="1">
      <alignment horizontal="center" wrapText="1"/>
      <protection hidden="1"/>
    </xf>
    <xf numFmtId="0" fontId="2" fillId="0" borderId="0" xfId="54" applyAlignment="1">
      <alignment/>
      <protection/>
    </xf>
    <xf numFmtId="0" fontId="36" fillId="0" borderId="0" xfId="54" applyFont="1" applyAlignment="1">
      <alignment horizontal="right" wrapText="1"/>
      <protection/>
    </xf>
    <xf numFmtId="0" fontId="58" fillId="0" borderId="0" xfId="0" applyFont="1" applyAlignment="1">
      <alignment/>
    </xf>
    <xf numFmtId="0" fontId="8" fillId="33" borderId="0" xfId="54" applyFont="1" applyFill="1" applyAlignment="1" applyProtection="1">
      <alignment horizontal="right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_Analiza opłacalności inwestycji - 26.01.2005r. 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_Analiza opłacalności inwestycji - 26.01.2005r. " xfId="55"/>
    <cellStyle name="Obliczenia" xfId="56"/>
    <cellStyle name="Percent" xfId="57"/>
    <cellStyle name="Procentowy 2" xfId="58"/>
    <cellStyle name="Procentowy 3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C24" sqref="C24"/>
    </sheetView>
  </sheetViews>
  <sheetFormatPr defaultColWidth="9.140625" defaultRowHeight="15"/>
  <cols>
    <col min="1" max="1" width="5.00390625" style="0" customWidth="1"/>
    <col min="2" max="2" width="38.57421875" style="0" customWidth="1"/>
    <col min="3" max="14" width="10.7109375" style="0" customWidth="1"/>
  </cols>
  <sheetData>
    <row r="1" spans="1:18" ht="1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6:14" ht="15">
      <c r="F2" s="138" t="s">
        <v>85</v>
      </c>
      <c r="G2" s="138"/>
      <c r="H2" s="138"/>
      <c r="I2" s="138"/>
      <c r="J2" s="138"/>
      <c r="K2" s="138"/>
      <c r="L2" s="138"/>
      <c r="M2" s="138"/>
      <c r="N2" s="138"/>
    </row>
    <row r="3" spans="1:18" ht="15">
      <c r="A3" s="135"/>
      <c r="B3" s="136"/>
      <c r="C3" s="136"/>
      <c r="D3" s="1"/>
      <c r="E3" s="2"/>
      <c r="F3" s="135"/>
      <c r="G3" s="137"/>
      <c r="H3" s="137"/>
      <c r="I3" s="137"/>
      <c r="J3" s="1"/>
      <c r="K3" s="1"/>
      <c r="L3" s="139" t="s">
        <v>196</v>
      </c>
      <c r="M3" s="140"/>
      <c r="N3" s="140"/>
      <c r="O3" s="1"/>
      <c r="P3" s="1"/>
      <c r="Q3" s="1"/>
      <c r="R3" s="1"/>
    </row>
    <row r="4" spans="1:18" ht="15">
      <c r="A4" s="1"/>
      <c r="B4" s="116" t="s">
        <v>0</v>
      </c>
      <c r="C4" s="10"/>
      <c r="D4" s="10"/>
      <c r="E4" s="10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14" customFormat="1" ht="34.5" customHeight="1">
      <c r="A5" s="11"/>
      <c r="B5" s="117" t="s">
        <v>1</v>
      </c>
      <c r="C5" s="118" t="s">
        <v>2</v>
      </c>
      <c r="D5" s="118" t="s">
        <v>2</v>
      </c>
      <c r="E5" s="118" t="s">
        <v>2</v>
      </c>
      <c r="F5" s="118" t="s">
        <v>2</v>
      </c>
      <c r="G5" s="118" t="s">
        <v>2</v>
      </c>
      <c r="H5" s="118" t="s">
        <v>2</v>
      </c>
      <c r="I5" s="118" t="s">
        <v>2</v>
      </c>
      <c r="J5" s="118" t="s">
        <v>2</v>
      </c>
      <c r="K5" s="118" t="s">
        <v>2</v>
      </c>
      <c r="L5" s="118" t="s">
        <v>2</v>
      </c>
      <c r="M5" s="118" t="s">
        <v>2</v>
      </c>
      <c r="N5" s="118" t="s">
        <v>2</v>
      </c>
      <c r="O5" s="12"/>
      <c r="P5" s="12"/>
      <c r="Q5" s="12"/>
      <c r="R5" s="13"/>
    </row>
    <row r="6" spans="1:18" s="14" customFormat="1" ht="34.5" customHeight="1">
      <c r="A6" s="11"/>
      <c r="B6" s="117"/>
      <c r="C6" s="119" t="s">
        <v>3</v>
      </c>
      <c r="D6" s="119" t="s">
        <v>4</v>
      </c>
      <c r="E6" s="119" t="s">
        <v>5</v>
      </c>
      <c r="F6" s="119" t="s">
        <v>6</v>
      </c>
      <c r="G6" s="119" t="s">
        <v>7</v>
      </c>
      <c r="H6" s="119" t="s">
        <v>8</v>
      </c>
      <c r="I6" s="119" t="s">
        <v>81</v>
      </c>
      <c r="J6" s="119" t="s">
        <v>9</v>
      </c>
      <c r="K6" s="119" t="s">
        <v>10</v>
      </c>
      <c r="L6" s="119" t="s">
        <v>82</v>
      </c>
      <c r="M6" s="119" t="s">
        <v>83</v>
      </c>
      <c r="N6" s="119" t="s">
        <v>84</v>
      </c>
      <c r="O6" s="12"/>
      <c r="P6" s="12"/>
      <c r="Q6" s="12"/>
      <c r="R6" s="12"/>
    </row>
    <row r="7" spans="1:18" s="14" customFormat="1" ht="21.75" customHeight="1">
      <c r="A7" s="15"/>
      <c r="B7" s="120" t="s">
        <v>11</v>
      </c>
      <c r="C7" s="121">
        <f>C8+C25+C34+C50</f>
        <v>0</v>
      </c>
      <c r="D7" s="121">
        <f aca="true" t="shared" si="0" ref="D7:N7">D8+D25+D34+D50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  <c r="J7" s="121">
        <f t="shared" si="0"/>
        <v>0</v>
      </c>
      <c r="K7" s="121">
        <f t="shared" si="0"/>
        <v>0</v>
      </c>
      <c r="L7" s="121">
        <f t="shared" si="0"/>
        <v>0</v>
      </c>
      <c r="M7" s="121">
        <f t="shared" si="0"/>
        <v>0</v>
      </c>
      <c r="N7" s="121">
        <f t="shared" si="0"/>
        <v>0</v>
      </c>
      <c r="O7" s="16"/>
      <c r="P7" s="16"/>
      <c r="Q7" s="16"/>
      <c r="R7" s="16"/>
    </row>
    <row r="8" spans="1:18" s="14" customFormat="1" ht="30.75" customHeight="1">
      <c r="A8" s="15" t="s">
        <v>12</v>
      </c>
      <c r="B8" s="120" t="s">
        <v>13</v>
      </c>
      <c r="C8" s="121">
        <f>SUM(C10:C13)</f>
        <v>0</v>
      </c>
      <c r="D8" s="121">
        <f aca="true" t="shared" si="1" ref="D8:N8">SUM(D10:D13)</f>
        <v>0</v>
      </c>
      <c r="E8" s="121">
        <f t="shared" si="1"/>
        <v>0</v>
      </c>
      <c r="F8" s="121">
        <f t="shared" si="1"/>
        <v>0</v>
      </c>
      <c r="G8" s="121">
        <f t="shared" si="1"/>
        <v>0</v>
      </c>
      <c r="H8" s="121">
        <f t="shared" si="1"/>
        <v>0</v>
      </c>
      <c r="I8" s="121">
        <f t="shared" si="1"/>
        <v>0</v>
      </c>
      <c r="J8" s="121">
        <f t="shared" si="1"/>
        <v>0</v>
      </c>
      <c r="K8" s="121">
        <f t="shared" si="1"/>
        <v>0</v>
      </c>
      <c r="L8" s="121">
        <f t="shared" si="1"/>
        <v>0</v>
      </c>
      <c r="M8" s="121">
        <f t="shared" si="1"/>
        <v>0</v>
      </c>
      <c r="N8" s="121">
        <f t="shared" si="1"/>
        <v>0</v>
      </c>
      <c r="O8" s="17"/>
      <c r="P8" s="17"/>
      <c r="Q8" s="17"/>
      <c r="R8" s="17"/>
    </row>
    <row r="9" spans="1:18" s="14" customFormat="1" ht="24" customHeight="1">
      <c r="A9" s="18"/>
      <c r="B9" s="122" t="s">
        <v>14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9"/>
      <c r="P9" s="19"/>
      <c r="Q9" s="20"/>
      <c r="R9" s="19"/>
    </row>
    <row r="10" spans="1:18" s="14" customFormat="1" ht="24" customHeight="1">
      <c r="A10" s="21" t="s">
        <v>15</v>
      </c>
      <c r="B10" s="124" t="s">
        <v>16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9"/>
      <c r="P10" s="19"/>
      <c r="Q10" s="22"/>
      <c r="R10" s="19"/>
    </row>
    <row r="11" spans="1:18" s="14" customFormat="1" ht="36.75" customHeight="1">
      <c r="A11" s="21" t="s">
        <v>17</v>
      </c>
      <c r="B11" s="124" t="s">
        <v>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23"/>
      <c r="P11" s="23"/>
      <c r="Q11" s="24"/>
      <c r="R11" s="23"/>
    </row>
    <row r="12" spans="1:18" s="14" customFormat="1" ht="24" customHeight="1">
      <c r="A12" s="21" t="s">
        <v>19</v>
      </c>
      <c r="B12" s="124" t="s">
        <v>20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23"/>
      <c r="P12" s="23"/>
      <c r="Q12" s="23"/>
      <c r="R12" s="23"/>
    </row>
    <row r="13" spans="1:18" s="14" customFormat="1" ht="24" customHeight="1">
      <c r="A13" s="21" t="s">
        <v>21</v>
      </c>
      <c r="B13" s="124" t="s">
        <v>22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25"/>
      <c r="P13" s="25"/>
      <c r="Q13" s="26"/>
      <c r="R13" s="25"/>
    </row>
    <row r="14" spans="1:18" s="14" customFormat="1" ht="21" customHeight="1">
      <c r="A14" s="27" t="s">
        <v>23</v>
      </c>
      <c r="B14" s="120" t="s">
        <v>24</v>
      </c>
      <c r="C14" s="121">
        <f>SUM(C15:C18,C20:C23)</f>
        <v>0</v>
      </c>
      <c r="D14" s="121">
        <f aca="true" t="shared" si="2" ref="D14:N14">SUM(D15:D18,D20:D23)</f>
        <v>0</v>
      </c>
      <c r="E14" s="121">
        <f t="shared" si="2"/>
        <v>0</v>
      </c>
      <c r="F14" s="121">
        <f t="shared" si="2"/>
        <v>0</v>
      </c>
      <c r="G14" s="121">
        <f t="shared" si="2"/>
        <v>0</v>
      </c>
      <c r="H14" s="121">
        <f t="shared" si="2"/>
        <v>0</v>
      </c>
      <c r="I14" s="121">
        <f t="shared" si="2"/>
        <v>0</v>
      </c>
      <c r="J14" s="121">
        <f t="shared" si="2"/>
        <v>0</v>
      </c>
      <c r="K14" s="121">
        <f t="shared" si="2"/>
        <v>0</v>
      </c>
      <c r="L14" s="121">
        <f t="shared" si="2"/>
        <v>0</v>
      </c>
      <c r="M14" s="121">
        <f t="shared" si="2"/>
        <v>0</v>
      </c>
      <c r="N14" s="121">
        <f t="shared" si="2"/>
        <v>0</v>
      </c>
      <c r="O14" s="25"/>
      <c r="P14" s="25"/>
      <c r="Q14" s="28"/>
      <c r="R14" s="25"/>
    </row>
    <row r="15" spans="1:18" s="14" customFormat="1" ht="24" customHeight="1">
      <c r="A15" s="21" t="s">
        <v>15</v>
      </c>
      <c r="B15" s="124" t="s">
        <v>25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23"/>
      <c r="P15" s="23"/>
      <c r="Q15" s="23"/>
      <c r="R15" s="23"/>
    </row>
    <row r="16" spans="1:18" s="14" customFormat="1" ht="24" customHeight="1">
      <c r="A16" s="21" t="s">
        <v>17</v>
      </c>
      <c r="B16" s="124" t="s">
        <v>26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23"/>
      <c r="P16" s="23"/>
      <c r="Q16" s="29"/>
      <c r="R16" s="23"/>
    </row>
    <row r="17" spans="1:14" s="14" customFormat="1" ht="24" customHeight="1">
      <c r="A17" s="21" t="s">
        <v>19</v>
      </c>
      <c r="B17" s="124" t="s">
        <v>27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s="14" customFormat="1" ht="24" customHeight="1">
      <c r="A18" s="21" t="s">
        <v>21</v>
      </c>
      <c r="B18" s="124" t="s">
        <v>28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s="14" customFormat="1" ht="24" customHeight="1">
      <c r="A19" s="21"/>
      <c r="B19" s="124" t="s">
        <v>29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s="14" customFormat="1" ht="24" customHeight="1">
      <c r="A20" s="21" t="s">
        <v>30</v>
      </c>
      <c r="B20" s="124" t="s">
        <v>31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1:14" s="14" customFormat="1" ht="24" customHeight="1">
      <c r="A21" s="21" t="s">
        <v>32</v>
      </c>
      <c r="B21" s="124" t="s">
        <v>33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22" spans="1:14" s="14" customFormat="1" ht="24" customHeight="1">
      <c r="A22" s="21" t="s">
        <v>34</v>
      </c>
      <c r="B22" s="124" t="s">
        <v>35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</row>
    <row r="23" spans="1:14" s="14" customFormat="1" ht="24" customHeight="1">
      <c r="A23" s="21" t="s">
        <v>36</v>
      </c>
      <c r="B23" s="124" t="s">
        <v>37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4" s="14" customFormat="1" ht="24" customHeight="1">
      <c r="A24" s="30" t="s">
        <v>38</v>
      </c>
      <c r="B24" s="126" t="s">
        <v>39</v>
      </c>
      <c r="C24" s="127">
        <f>C8-C14</f>
        <v>0</v>
      </c>
      <c r="D24" s="127">
        <f aca="true" t="shared" si="3" ref="D24:N24">D8-D14</f>
        <v>0</v>
      </c>
      <c r="E24" s="127">
        <f t="shared" si="3"/>
        <v>0</v>
      </c>
      <c r="F24" s="127">
        <f t="shared" si="3"/>
        <v>0</v>
      </c>
      <c r="G24" s="127">
        <f t="shared" si="3"/>
        <v>0</v>
      </c>
      <c r="H24" s="127">
        <f t="shared" si="3"/>
        <v>0</v>
      </c>
      <c r="I24" s="127">
        <f t="shared" si="3"/>
        <v>0</v>
      </c>
      <c r="J24" s="127">
        <f t="shared" si="3"/>
        <v>0</v>
      </c>
      <c r="K24" s="127">
        <f t="shared" si="3"/>
        <v>0</v>
      </c>
      <c r="L24" s="127">
        <f t="shared" si="3"/>
        <v>0</v>
      </c>
      <c r="M24" s="127">
        <f t="shared" si="3"/>
        <v>0</v>
      </c>
      <c r="N24" s="127">
        <f t="shared" si="3"/>
        <v>0</v>
      </c>
    </row>
    <row r="25" spans="1:14" s="14" customFormat="1" ht="24" customHeight="1">
      <c r="A25" s="27" t="s">
        <v>40</v>
      </c>
      <c r="B25" s="120" t="s">
        <v>41</v>
      </c>
      <c r="C25" s="121">
        <f>SUM(C26:C28)</f>
        <v>0</v>
      </c>
      <c r="D25" s="121">
        <f aca="true" t="shared" si="4" ref="D25:N25">SUM(D26:D28)</f>
        <v>0</v>
      </c>
      <c r="E25" s="121">
        <f t="shared" si="4"/>
        <v>0</v>
      </c>
      <c r="F25" s="121">
        <f t="shared" si="4"/>
        <v>0</v>
      </c>
      <c r="G25" s="121">
        <f t="shared" si="4"/>
        <v>0</v>
      </c>
      <c r="H25" s="121">
        <f t="shared" si="4"/>
        <v>0</v>
      </c>
      <c r="I25" s="121">
        <f t="shared" si="4"/>
        <v>0</v>
      </c>
      <c r="J25" s="121">
        <f t="shared" si="4"/>
        <v>0</v>
      </c>
      <c r="K25" s="121">
        <f t="shared" si="4"/>
        <v>0</v>
      </c>
      <c r="L25" s="121">
        <f t="shared" si="4"/>
        <v>0</v>
      </c>
      <c r="M25" s="121">
        <f t="shared" si="4"/>
        <v>0</v>
      </c>
      <c r="N25" s="121">
        <f t="shared" si="4"/>
        <v>0</v>
      </c>
    </row>
    <row r="26" spans="1:14" s="14" customFormat="1" ht="24" customHeight="1">
      <c r="A26" s="21" t="s">
        <v>15</v>
      </c>
      <c r="B26" s="124" t="s">
        <v>42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</row>
    <row r="27" spans="1:14" s="14" customFormat="1" ht="24" customHeight="1">
      <c r="A27" s="21" t="s">
        <v>17</v>
      </c>
      <c r="B27" s="124" t="s">
        <v>43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</row>
    <row r="28" spans="1:14" s="14" customFormat="1" ht="24" customHeight="1">
      <c r="A28" s="21" t="s">
        <v>19</v>
      </c>
      <c r="B28" s="124" t="s">
        <v>44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</row>
    <row r="29" spans="1:14" s="14" customFormat="1" ht="24" customHeight="1">
      <c r="A29" s="27" t="s">
        <v>45</v>
      </c>
      <c r="B29" s="120" t="s">
        <v>46</v>
      </c>
      <c r="C29" s="121">
        <f>SUM(C30:C32)</f>
        <v>0</v>
      </c>
      <c r="D29" s="121">
        <f aca="true" t="shared" si="5" ref="D29:N29">SUM(D30:D32)</f>
        <v>0</v>
      </c>
      <c r="E29" s="121">
        <f t="shared" si="5"/>
        <v>0</v>
      </c>
      <c r="F29" s="121">
        <f t="shared" si="5"/>
        <v>0</v>
      </c>
      <c r="G29" s="121">
        <f t="shared" si="5"/>
        <v>0</v>
      </c>
      <c r="H29" s="121">
        <f t="shared" si="5"/>
        <v>0</v>
      </c>
      <c r="I29" s="121">
        <f t="shared" si="5"/>
        <v>0</v>
      </c>
      <c r="J29" s="121">
        <f t="shared" si="5"/>
        <v>0</v>
      </c>
      <c r="K29" s="121">
        <f t="shared" si="5"/>
        <v>0</v>
      </c>
      <c r="L29" s="121">
        <f t="shared" si="5"/>
        <v>0</v>
      </c>
      <c r="M29" s="121">
        <f t="shared" si="5"/>
        <v>0</v>
      </c>
      <c r="N29" s="121">
        <f t="shared" si="5"/>
        <v>0</v>
      </c>
    </row>
    <row r="30" spans="1:14" s="14" customFormat="1" ht="24" customHeight="1">
      <c r="A30" s="21" t="s">
        <v>15</v>
      </c>
      <c r="B30" s="124" t="s">
        <v>47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</row>
    <row r="31" spans="1:14" s="14" customFormat="1" ht="24" customHeight="1">
      <c r="A31" s="21" t="s">
        <v>17</v>
      </c>
      <c r="B31" s="124" t="s">
        <v>48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</row>
    <row r="32" spans="1:14" s="14" customFormat="1" ht="24" customHeight="1">
      <c r="A32" s="21" t="s">
        <v>19</v>
      </c>
      <c r="B32" s="124" t="s">
        <v>49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7" s="14" customFormat="1" ht="24" customHeight="1">
      <c r="A33" s="31" t="s">
        <v>50</v>
      </c>
      <c r="B33" s="128" t="s">
        <v>51</v>
      </c>
      <c r="C33" s="129">
        <f>C24+C25-C29</f>
        <v>0</v>
      </c>
      <c r="D33" s="129">
        <f aca="true" t="shared" si="6" ref="D33:N33">D24+D25-D29</f>
        <v>0</v>
      </c>
      <c r="E33" s="129">
        <f t="shared" si="6"/>
        <v>0</v>
      </c>
      <c r="F33" s="129">
        <f t="shared" si="6"/>
        <v>0</v>
      </c>
      <c r="G33" s="129">
        <f t="shared" si="6"/>
        <v>0</v>
      </c>
      <c r="H33" s="129">
        <f t="shared" si="6"/>
        <v>0</v>
      </c>
      <c r="I33" s="129">
        <f t="shared" si="6"/>
        <v>0</v>
      </c>
      <c r="J33" s="129">
        <f t="shared" si="6"/>
        <v>0</v>
      </c>
      <c r="K33" s="129">
        <f t="shared" si="6"/>
        <v>0</v>
      </c>
      <c r="L33" s="129">
        <f t="shared" si="6"/>
        <v>0</v>
      </c>
      <c r="M33" s="129">
        <f t="shared" si="6"/>
        <v>0</v>
      </c>
      <c r="N33" s="129">
        <f t="shared" si="6"/>
        <v>0</v>
      </c>
      <c r="O33" s="32"/>
      <c r="P33" s="32"/>
      <c r="Q33" s="32"/>
    </row>
    <row r="34" spans="1:17" s="14" customFormat="1" ht="24" customHeight="1">
      <c r="A34" s="27" t="s">
        <v>52</v>
      </c>
      <c r="B34" s="120" t="s">
        <v>53</v>
      </c>
      <c r="C34" s="121">
        <f>SUM(C35,C37,C39:C41)</f>
        <v>0</v>
      </c>
      <c r="D34" s="121">
        <f aca="true" t="shared" si="7" ref="D34:N34">SUM(D35,D37,D39:D41)</f>
        <v>0</v>
      </c>
      <c r="E34" s="121">
        <f t="shared" si="7"/>
        <v>0</v>
      </c>
      <c r="F34" s="121">
        <f t="shared" si="7"/>
        <v>0</v>
      </c>
      <c r="G34" s="121">
        <f t="shared" si="7"/>
        <v>0</v>
      </c>
      <c r="H34" s="121">
        <f t="shared" si="7"/>
        <v>0</v>
      </c>
      <c r="I34" s="121">
        <f t="shared" si="7"/>
        <v>0</v>
      </c>
      <c r="J34" s="121">
        <f t="shared" si="7"/>
        <v>0</v>
      </c>
      <c r="K34" s="121">
        <f t="shared" si="7"/>
        <v>0</v>
      </c>
      <c r="L34" s="121">
        <f t="shared" si="7"/>
        <v>0</v>
      </c>
      <c r="M34" s="121">
        <f t="shared" si="7"/>
        <v>0</v>
      </c>
      <c r="N34" s="121">
        <f t="shared" si="7"/>
        <v>0</v>
      </c>
      <c r="O34" s="25"/>
      <c r="P34" s="25"/>
      <c r="Q34" s="25"/>
    </row>
    <row r="35" spans="1:17" s="14" customFormat="1" ht="24" customHeight="1">
      <c r="A35" s="21" t="s">
        <v>15</v>
      </c>
      <c r="B35" s="124" t="s">
        <v>54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23"/>
      <c r="P35" s="23"/>
      <c r="Q35" s="33"/>
    </row>
    <row r="36" spans="1:17" s="14" customFormat="1" ht="24" customHeight="1">
      <c r="A36" s="21"/>
      <c r="B36" s="124" t="s">
        <v>14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23"/>
      <c r="P36" s="23"/>
      <c r="Q36" s="23"/>
    </row>
    <row r="37" spans="1:17" s="14" customFormat="1" ht="24" customHeight="1">
      <c r="A37" s="21" t="s">
        <v>17</v>
      </c>
      <c r="B37" s="124" t="s">
        <v>55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23"/>
      <c r="P37" s="23"/>
      <c r="Q37" s="23"/>
    </row>
    <row r="38" spans="1:17" s="14" customFormat="1" ht="24" customHeight="1">
      <c r="A38" s="21"/>
      <c r="B38" s="124" t="s">
        <v>56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23"/>
      <c r="P38" s="23"/>
      <c r="Q38" s="23"/>
    </row>
    <row r="39" spans="1:17" s="14" customFormat="1" ht="24" customHeight="1">
      <c r="A39" s="21" t="s">
        <v>19</v>
      </c>
      <c r="B39" s="124" t="s">
        <v>57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23"/>
      <c r="P39" s="23"/>
      <c r="Q39" s="23"/>
    </row>
    <row r="40" spans="1:17" s="14" customFormat="1" ht="24" customHeight="1">
      <c r="A40" s="21" t="s">
        <v>21</v>
      </c>
      <c r="B40" s="124" t="s">
        <v>58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34"/>
      <c r="P40" s="34"/>
      <c r="Q40" s="34"/>
    </row>
    <row r="41" spans="1:17" s="14" customFormat="1" ht="24" customHeight="1">
      <c r="A41" s="21" t="s">
        <v>30</v>
      </c>
      <c r="B41" s="124" t="s">
        <v>59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34"/>
      <c r="P41" s="34"/>
      <c r="Q41" s="34"/>
    </row>
    <row r="42" spans="1:17" s="14" customFormat="1" ht="24" customHeight="1">
      <c r="A42" s="27" t="s">
        <v>60</v>
      </c>
      <c r="B42" s="120" t="s">
        <v>61</v>
      </c>
      <c r="C42" s="121">
        <f>SUM(C43,C45:C47)</f>
        <v>0</v>
      </c>
      <c r="D42" s="121">
        <f aca="true" t="shared" si="8" ref="D42:N42">SUM(D43,D45:D47)</f>
        <v>0</v>
      </c>
      <c r="E42" s="121">
        <f t="shared" si="8"/>
        <v>0</v>
      </c>
      <c r="F42" s="121">
        <f t="shared" si="8"/>
        <v>0</v>
      </c>
      <c r="G42" s="121">
        <f t="shared" si="8"/>
        <v>0</v>
      </c>
      <c r="H42" s="121">
        <f t="shared" si="8"/>
        <v>0</v>
      </c>
      <c r="I42" s="121">
        <f t="shared" si="8"/>
        <v>0</v>
      </c>
      <c r="J42" s="121">
        <f t="shared" si="8"/>
        <v>0</v>
      </c>
      <c r="K42" s="121">
        <f t="shared" si="8"/>
        <v>0</v>
      </c>
      <c r="L42" s="121">
        <f t="shared" si="8"/>
        <v>0</v>
      </c>
      <c r="M42" s="121">
        <f t="shared" si="8"/>
        <v>0</v>
      </c>
      <c r="N42" s="121">
        <f t="shared" si="8"/>
        <v>0</v>
      </c>
      <c r="O42" s="19"/>
      <c r="P42" s="19"/>
      <c r="Q42" s="19"/>
    </row>
    <row r="43" spans="1:17" s="14" customFormat="1" ht="24" customHeight="1">
      <c r="A43" s="21" t="s">
        <v>15</v>
      </c>
      <c r="B43" s="124" t="s">
        <v>62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23"/>
      <c r="P43" s="23"/>
      <c r="Q43" s="23"/>
    </row>
    <row r="44" spans="1:17" s="14" customFormat="1" ht="24" customHeight="1">
      <c r="A44" s="21"/>
      <c r="B44" s="124" t="s">
        <v>63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23"/>
      <c r="P44" s="23"/>
      <c r="Q44" s="23"/>
    </row>
    <row r="45" spans="1:17" s="14" customFormat="1" ht="24" customHeight="1">
      <c r="A45" s="21" t="s">
        <v>17</v>
      </c>
      <c r="B45" s="124" t="s">
        <v>64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34"/>
      <c r="P45" s="34"/>
      <c r="Q45" s="34"/>
    </row>
    <row r="46" spans="1:17" s="14" customFormat="1" ht="24" customHeight="1">
      <c r="A46" s="21" t="s">
        <v>19</v>
      </c>
      <c r="B46" s="124" t="s">
        <v>58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34"/>
      <c r="P46" s="34"/>
      <c r="Q46" s="34"/>
    </row>
    <row r="47" spans="1:17" s="14" customFormat="1" ht="24" customHeight="1">
      <c r="A47" s="21" t="s">
        <v>21</v>
      </c>
      <c r="B47" s="124" t="s">
        <v>59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35"/>
      <c r="P47" s="35"/>
      <c r="Q47" s="35"/>
    </row>
    <row r="48" spans="1:17" s="14" customFormat="1" ht="24" customHeight="1">
      <c r="A48" s="31" t="s">
        <v>15</v>
      </c>
      <c r="B48" s="128" t="s">
        <v>65</v>
      </c>
      <c r="C48" s="129">
        <f>C33+C34-C42</f>
        <v>0</v>
      </c>
      <c r="D48" s="129">
        <f aca="true" t="shared" si="9" ref="D48:N48">D33+D34-D42</f>
        <v>0</v>
      </c>
      <c r="E48" s="129">
        <f t="shared" si="9"/>
        <v>0</v>
      </c>
      <c r="F48" s="129">
        <f t="shared" si="9"/>
        <v>0</v>
      </c>
      <c r="G48" s="129">
        <f t="shared" si="9"/>
        <v>0</v>
      </c>
      <c r="H48" s="129">
        <f t="shared" si="9"/>
        <v>0</v>
      </c>
      <c r="I48" s="129">
        <f t="shared" si="9"/>
        <v>0</v>
      </c>
      <c r="J48" s="129">
        <f t="shared" si="9"/>
        <v>0</v>
      </c>
      <c r="K48" s="129">
        <f t="shared" si="9"/>
        <v>0</v>
      </c>
      <c r="L48" s="129">
        <f t="shared" si="9"/>
        <v>0</v>
      </c>
      <c r="M48" s="129">
        <f t="shared" si="9"/>
        <v>0</v>
      </c>
      <c r="N48" s="129">
        <f t="shared" si="9"/>
        <v>0</v>
      </c>
      <c r="O48" s="36"/>
      <c r="P48" s="36"/>
      <c r="Q48" s="36"/>
    </row>
    <row r="49" spans="1:14" s="14" customFormat="1" ht="24" customHeight="1">
      <c r="A49" s="21" t="s">
        <v>66</v>
      </c>
      <c r="B49" s="124" t="s">
        <v>67</v>
      </c>
      <c r="C49" s="130">
        <f>C50-C51</f>
        <v>0</v>
      </c>
      <c r="D49" s="130">
        <f aca="true" t="shared" si="10" ref="D49:N49">D50-D51</f>
        <v>0</v>
      </c>
      <c r="E49" s="130">
        <f t="shared" si="10"/>
        <v>0</v>
      </c>
      <c r="F49" s="130">
        <f t="shared" si="10"/>
        <v>0</v>
      </c>
      <c r="G49" s="130">
        <f t="shared" si="10"/>
        <v>0</v>
      </c>
      <c r="H49" s="130">
        <f t="shared" si="10"/>
        <v>0</v>
      </c>
      <c r="I49" s="130">
        <f t="shared" si="10"/>
        <v>0</v>
      </c>
      <c r="J49" s="130">
        <f t="shared" si="10"/>
        <v>0</v>
      </c>
      <c r="K49" s="130">
        <f t="shared" si="10"/>
        <v>0</v>
      </c>
      <c r="L49" s="130">
        <f t="shared" si="10"/>
        <v>0</v>
      </c>
      <c r="M49" s="130">
        <f t="shared" si="10"/>
        <v>0</v>
      </c>
      <c r="N49" s="130">
        <f t="shared" si="10"/>
        <v>0</v>
      </c>
    </row>
    <row r="50" spans="1:14" s="14" customFormat="1" ht="24" customHeight="1">
      <c r="A50" s="21" t="s">
        <v>15</v>
      </c>
      <c r="B50" s="124" t="s">
        <v>68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</row>
    <row r="51" spans="1:14" s="14" customFormat="1" ht="24" customHeight="1">
      <c r="A51" s="21" t="s">
        <v>17</v>
      </c>
      <c r="B51" s="124" t="s">
        <v>69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</row>
    <row r="52" spans="1:14" s="14" customFormat="1" ht="24" customHeight="1">
      <c r="A52" s="31" t="s">
        <v>70</v>
      </c>
      <c r="B52" s="128" t="s">
        <v>71</v>
      </c>
      <c r="C52" s="129">
        <f>C48+C49</f>
        <v>0</v>
      </c>
      <c r="D52" s="129">
        <f aca="true" t="shared" si="11" ref="D52:N52">D48+D49</f>
        <v>0</v>
      </c>
      <c r="E52" s="129">
        <f t="shared" si="11"/>
        <v>0</v>
      </c>
      <c r="F52" s="129">
        <f t="shared" si="11"/>
        <v>0</v>
      </c>
      <c r="G52" s="129">
        <f t="shared" si="11"/>
        <v>0</v>
      </c>
      <c r="H52" s="129">
        <f t="shared" si="11"/>
        <v>0</v>
      </c>
      <c r="I52" s="129">
        <f t="shared" si="11"/>
        <v>0</v>
      </c>
      <c r="J52" s="129">
        <f t="shared" si="11"/>
        <v>0</v>
      </c>
      <c r="K52" s="129">
        <f t="shared" si="11"/>
        <v>0</v>
      </c>
      <c r="L52" s="129">
        <f t="shared" si="11"/>
        <v>0</v>
      </c>
      <c r="M52" s="129">
        <f t="shared" si="11"/>
        <v>0</v>
      </c>
      <c r="N52" s="129">
        <f t="shared" si="11"/>
        <v>0</v>
      </c>
    </row>
    <row r="53" spans="1:14" s="14" customFormat="1" ht="24" customHeight="1">
      <c r="A53" s="21" t="s">
        <v>72</v>
      </c>
      <c r="B53" s="124" t="s">
        <v>73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</row>
    <row r="54" spans="1:14" s="14" customFormat="1" ht="24" customHeight="1">
      <c r="A54" s="21" t="s">
        <v>74</v>
      </c>
      <c r="B54" s="124" t="s">
        <v>75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</row>
    <row r="55" spans="1:14" s="14" customFormat="1" ht="24" customHeight="1">
      <c r="A55" s="31" t="s">
        <v>76</v>
      </c>
      <c r="B55" s="128" t="s">
        <v>77</v>
      </c>
      <c r="C55" s="132">
        <f>C52-C53-C54</f>
        <v>0</v>
      </c>
      <c r="D55" s="132">
        <f aca="true" t="shared" si="12" ref="D55:N55">D52-D53-D54</f>
        <v>0</v>
      </c>
      <c r="E55" s="132">
        <f t="shared" si="12"/>
        <v>0</v>
      </c>
      <c r="F55" s="132">
        <f t="shared" si="12"/>
        <v>0</v>
      </c>
      <c r="G55" s="132">
        <f t="shared" si="12"/>
        <v>0</v>
      </c>
      <c r="H55" s="132">
        <f t="shared" si="12"/>
        <v>0</v>
      </c>
      <c r="I55" s="132">
        <f t="shared" si="12"/>
        <v>0</v>
      </c>
      <c r="J55" s="132">
        <f t="shared" si="12"/>
        <v>0</v>
      </c>
      <c r="K55" s="132">
        <f t="shared" si="12"/>
        <v>0</v>
      </c>
      <c r="L55" s="132">
        <f t="shared" si="12"/>
        <v>0</v>
      </c>
      <c r="M55" s="132">
        <f t="shared" si="12"/>
        <v>0</v>
      </c>
      <c r="N55" s="132">
        <f t="shared" si="12"/>
        <v>0</v>
      </c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4"/>
      <c r="K56" s="3"/>
      <c r="L56" s="3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5"/>
      <c r="E59" s="6"/>
      <c r="F59" s="7"/>
      <c r="G59" s="7"/>
      <c r="H59" s="7"/>
      <c r="I59" s="7"/>
      <c r="J59" s="1"/>
      <c r="K59" s="1"/>
      <c r="L59" s="1"/>
    </row>
    <row r="60" spans="1:12" ht="15">
      <c r="A60" s="1"/>
      <c r="B60" s="1"/>
      <c r="C60" s="1"/>
      <c r="D60" s="5"/>
      <c r="E60" s="7"/>
      <c r="F60" s="7"/>
      <c r="G60" s="7"/>
      <c r="H60" s="7"/>
      <c r="I60" s="7"/>
      <c r="J60" s="1"/>
      <c r="K60" s="1"/>
      <c r="L60" s="1"/>
    </row>
    <row r="61" spans="1:12" ht="15">
      <c r="A61" s="1"/>
      <c r="B61" s="1"/>
      <c r="C61" s="1"/>
      <c r="D61" s="5"/>
      <c r="E61" s="141" t="s">
        <v>199</v>
      </c>
      <c r="F61" s="141"/>
      <c r="G61" s="141"/>
      <c r="H61" s="141"/>
      <c r="I61" s="141"/>
      <c r="J61" s="1"/>
      <c r="K61" s="1"/>
      <c r="L61" s="1"/>
    </row>
    <row r="62" spans="1:12" ht="32.25" customHeight="1">
      <c r="A62" s="1"/>
      <c r="B62" s="1"/>
      <c r="C62" s="1"/>
      <c r="D62" s="5"/>
      <c r="E62" s="142" t="s">
        <v>197</v>
      </c>
      <c r="F62" s="142"/>
      <c r="G62" s="142"/>
      <c r="H62" s="142"/>
      <c r="I62" s="142"/>
      <c r="J62" s="1"/>
      <c r="K62" s="1"/>
      <c r="L62" s="1"/>
    </row>
    <row r="63" spans="1:12" ht="15">
      <c r="A63" s="1"/>
      <c r="B63" s="1"/>
      <c r="C63" s="1"/>
      <c r="D63" s="1"/>
      <c r="J63" s="1"/>
      <c r="K63" s="1"/>
      <c r="L63" s="1"/>
    </row>
    <row r="64" spans="1:12" ht="15">
      <c r="A64" s="1"/>
      <c r="B64" s="1"/>
      <c r="C64" s="1"/>
      <c r="D64" s="1"/>
      <c r="J64" s="1"/>
      <c r="K64" s="1"/>
      <c r="L64" s="1"/>
    </row>
    <row r="65" spans="2:5" ht="15">
      <c r="B65" s="1"/>
      <c r="C65" s="1"/>
      <c r="D65" s="1"/>
      <c r="E65" s="1"/>
    </row>
    <row r="66" spans="2:5" ht="15">
      <c r="B66" s="133"/>
      <c r="C66" s="134" t="s">
        <v>79</v>
      </c>
      <c r="D66" s="8"/>
      <c r="E66" s="133"/>
    </row>
    <row r="67" spans="2:5" ht="15">
      <c r="B67" s="133"/>
      <c r="C67" s="134"/>
      <c r="D67" s="8" t="s">
        <v>80</v>
      </c>
      <c r="E67" s="133"/>
    </row>
    <row r="68" spans="2:5" ht="15">
      <c r="B68" s="133"/>
      <c r="C68" s="134"/>
      <c r="D68" s="9"/>
      <c r="E68" s="133"/>
    </row>
  </sheetData>
  <sheetProtection/>
  <mergeCells count="9">
    <mergeCell ref="B66:B68"/>
    <mergeCell ref="C66:C68"/>
    <mergeCell ref="E66:E68"/>
    <mergeCell ref="A3:C3"/>
    <mergeCell ref="F3:I3"/>
    <mergeCell ref="F2:N2"/>
    <mergeCell ref="L3:N3"/>
    <mergeCell ref="E61:I61"/>
    <mergeCell ref="E62:I62"/>
  </mergeCells>
  <printOptions/>
  <pageMargins left="0.7086614173228347" right="0.7086614173228347" top="0.7480314960629921" bottom="0.7480314960629921" header="0.31496062992125984" footer="0.31496062992125984"/>
  <pageSetup orientation="portrait" paperSize="9" scale="45" r:id="rId2"/>
  <headerFooter scaleWithDoc="0" alignWithMargins="0"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A16">
      <selection activeCell="Q15" sqref="Q15"/>
    </sheetView>
  </sheetViews>
  <sheetFormatPr defaultColWidth="9.140625" defaultRowHeight="15"/>
  <cols>
    <col min="1" max="1" width="5.00390625" style="0" customWidth="1"/>
    <col min="2" max="2" width="38.28125" style="0" customWidth="1"/>
    <col min="3" max="14" width="10.7109375" style="0" customWidth="1"/>
  </cols>
  <sheetData>
    <row r="1" spans="1:12" ht="15">
      <c r="A1" s="41"/>
      <c r="B1" s="43"/>
      <c r="C1" s="143"/>
      <c r="D1" s="144"/>
      <c r="E1" s="144"/>
      <c r="F1" s="144"/>
      <c r="G1" s="144"/>
      <c r="H1" s="144"/>
      <c r="I1" s="144"/>
      <c r="J1" s="39"/>
      <c r="K1" s="39"/>
      <c r="L1" s="39"/>
    </row>
    <row r="2" spans="1:14" ht="15">
      <c r="A2" s="41"/>
      <c r="B2" s="43"/>
      <c r="C2" s="43"/>
      <c r="D2" s="44"/>
      <c r="E2" s="44"/>
      <c r="F2" s="159" t="s">
        <v>85</v>
      </c>
      <c r="G2" s="160"/>
      <c r="H2" s="160"/>
      <c r="I2" s="160"/>
      <c r="J2" s="160"/>
      <c r="K2" s="160"/>
      <c r="L2" s="160"/>
      <c r="M2" s="160"/>
      <c r="N2" s="160"/>
    </row>
    <row r="3" spans="1:14" ht="15">
      <c r="A3" s="41"/>
      <c r="B3" s="43"/>
      <c r="C3" s="143"/>
      <c r="D3" s="144"/>
      <c r="E3" s="144"/>
      <c r="F3" s="144"/>
      <c r="G3" s="144"/>
      <c r="H3" s="144"/>
      <c r="I3" s="144"/>
      <c r="J3" s="39"/>
      <c r="K3" s="39"/>
      <c r="L3" s="161" t="s">
        <v>86</v>
      </c>
      <c r="M3" s="140"/>
      <c r="N3" s="140"/>
    </row>
    <row r="4" spans="1:12" ht="15">
      <c r="A4" s="41"/>
      <c r="B4" s="42"/>
      <c r="C4" s="42"/>
      <c r="D4" s="157"/>
      <c r="E4" s="158"/>
      <c r="F4" s="158"/>
      <c r="G4" s="158"/>
      <c r="H4" s="158"/>
      <c r="I4" s="158"/>
      <c r="J4" s="39"/>
      <c r="K4" s="39"/>
      <c r="L4" s="39"/>
    </row>
    <row r="5" spans="1:14" ht="15">
      <c r="A5" s="45"/>
      <c r="B5" s="115" t="s">
        <v>0</v>
      </c>
      <c r="C5" s="46"/>
      <c r="D5" s="154"/>
      <c r="E5" s="155"/>
      <c r="F5" s="155"/>
      <c r="G5" s="155"/>
      <c r="H5" s="155"/>
      <c r="I5" s="46"/>
      <c r="J5" s="46"/>
      <c r="K5" s="46"/>
      <c r="L5" s="46"/>
      <c r="M5" s="47"/>
      <c r="N5" s="47"/>
    </row>
    <row r="6" spans="1:14" ht="15">
      <c r="A6" s="146" t="s">
        <v>87</v>
      </c>
      <c r="B6" s="147"/>
      <c r="C6" s="48" t="s">
        <v>2</v>
      </c>
      <c r="D6" s="48" t="s">
        <v>2</v>
      </c>
      <c r="E6" s="48" t="s">
        <v>2</v>
      </c>
      <c r="F6" s="48" t="s">
        <v>2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</row>
    <row r="7" spans="1:14" ht="15">
      <c r="A7" s="148"/>
      <c r="B7" s="149"/>
      <c r="C7" s="49" t="str">
        <f>Rachunek_zysków_i_strat!C6</f>
        <v>31-12-2020</v>
      </c>
      <c r="D7" s="49" t="str">
        <f>Rachunek_zysków_i_strat!D6</f>
        <v>31-12-2021</v>
      </c>
      <c r="E7" s="49" t="str">
        <f>Rachunek_zysków_i_strat!E6</f>
        <v>31-12-2022</v>
      </c>
      <c r="F7" s="49" t="str">
        <f>Rachunek_zysków_i_strat!F6</f>
        <v>31-12-2023</v>
      </c>
      <c r="G7" s="49" t="str">
        <f>Rachunek_zysków_i_strat!G6</f>
        <v>31-12-2024</v>
      </c>
      <c r="H7" s="49" t="str">
        <f>Rachunek_zysków_i_strat!H6</f>
        <v>31-12-2025</v>
      </c>
      <c r="I7" s="49" t="str">
        <f>Rachunek_zysków_i_strat!I6</f>
        <v>31-12-2026</v>
      </c>
      <c r="J7" s="49" t="str">
        <f>Rachunek_zysków_i_strat!J6</f>
        <v>31-12-2027</v>
      </c>
      <c r="K7" s="49" t="str">
        <f>Rachunek_zysków_i_strat!K6</f>
        <v>31-12-2028</v>
      </c>
      <c r="L7" s="49" t="str">
        <f>Rachunek_zysków_i_strat!L6</f>
        <v>31-12-2029</v>
      </c>
      <c r="M7" s="49" t="str">
        <f>Rachunek_zysków_i_strat!M6</f>
        <v>31-12-2030</v>
      </c>
      <c r="N7" s="49" t="str">
        <f>Rachunek_zysków_i_strat!N6</f>
        <v>31-12-2031</v>
      </c>
    </row>
    <row r="8" spans="1:14" ht="15">
      <c r="A8" s="50" t="s">
        <v>88</v>
      </c>
      <c r="B8" s="51" t="s">
        <v>89</v>
      </c>
      <c r="C8" s="52">
        <f>C9+C14+C23+C26+C41</f>
        <v>0</v>
      </c>
      <c r="D8" s="52">
        <f aca="true" t="shared" si="0" ref="D8:N8">D9+D14+D23+D26+D41</f>
        <v>0</v>
      </c>
      <c r="E8" s="52">
        <f t="shared" si="0"/>
        <v>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 t="shared" si="0"/>
        <v>0</v>
      </c>
      <c r="M8" s="52">
        <f t="shared" si="0"/>
        <v>0</v>
      </c>
      <c r="N8" s="52">
        <f t="shared" si="0"/>
        <v>0</v>
      </c>
    </row>
    <row r="9" spans="1:14" ht="15">
      <c r="A9" s="53" t="s">
        <v>15</v>
      </c>
      <c r="B9" s="54" t="s">
        <v>90</v>
      </c>
      <c r="C9" s="55">
        <f>SUM(C10:C13)</f>
        <v>0</v>
      </c>
      <c r="D9" s="55">
        <f aca="true" t="shared" si="1" ref="D9:N9">SUM(D10:D13)</f>
        <v>0</v>
      </c>
      <c r="E9" s="55">
        <f t="shared" si="1"/>
        <v>0</v>
      </c>
      <c r="F9" s="55">
        <f t="shared" si="1"/>
        <v>0</v>
      </c>
      <c r="G9" s="55">
        <f t="shared" si="1"/>
        <v>0</v>
      </c>
      <c r="H9" s="55">
        <f t="shared" si="1"/>
        <v>0</v>
      </c>
      <c r="I9" s="55">
        <f t="shared" si="1"/>
        <v>0</v>
      </c>
      <c r="J9" s="55">
        <f t="shared" si="1"/>
        <v>0</v>
      </c>
      <c r="K9" s="55">
        <f t="shared" si="1"/>
        <v>0</v>
      </c>
      <c r="L9" s="55">
        <f t="shared" si="1"/>
        <v>0</v>
      </c>
      <c r="M9" s="55">
        <f t="shared" si="1"/>
        <v>0</v>
      </c>
      <c r="N9" s="55">
        <f t="shared" si="1"/>
        <v>0</v>
      </c>
    </row>
    <row r="10" spans="1:14" ht="15">
      <c r="A10" s="56">
        <v>1</v>
      </c>
      <c r="B10" s="57" t="s">
        <v>91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15">
      <c r="A11" s="56">
        <v>2</v>
      </c>
      <c r="B11" s="57" t="s">
        <v>92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15">
      <c r="A12" s="56">
        <v>3</v>
      </c>
      <c r="B12" s="59" t="s">
        <v>93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15">
      <c r="A13" s="56">
        <v>5</v>
      </c>
      <c r="B13" s="60" t="s">
        <v>94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15">
      <c r="A14" s="53" t="s">
        <v>17</v>
      </c>
      <c r="B14" s="61" t="s">
        <v>95</v>
      </c>
      <c r="C14" s="55">
        <f>C15+C21+C22</f>
        <v>0</v>
      </c>
      <c r="D14" s="55">
        <f aca="true" t="shared" si="2" ref="D14:N14">D15+D21+D22</f>
        <v>0</v>
      </c>
      <c r="E14" s="55">
        <f t="shared" si="2"/>
        <v>0</v>
      </c>
      <c r="F14" s="55">
        <f t="shared" si="2"/>
        <v>0</v>
      </c>
      <c r="G14" s="55">
        <f t="shared" si="2"/>
        <v>0</v>
      </c>
      <c r="H14" s="55">
        <f t="shared" si="2"/>
        <v>0</v>
      </c>
      <c r="I14" s="55">
        <f t="shared" si="2"/>
        <v>0</v>
      </c>
      <c r="J14" s="55">
        <f t="shared" si="2"/>
        <v>0</v>
      </c>
      <c r="K14" s="55">
        <f t="shared" si="2"/>
        <v>0</v>
      </c>
      <c r="L14" s="55">
        <f t="shared" si="2"/>
        <v>0</v>
      </c>
      <c r="M14" s="55">
        <f t="shared" si="2"/>
        <v>0</v>
      </c>
      <c r="N14" s="55">
        <f t="shared" si="2"/>
        <v>0</v>
      </c>
    </row>
    <row r="15" spans="1:14" ht="15">
      <c r="A15" s="62">
        <v>1</v>
      </c>
      <c r="B15" s="59" t="s">
        <v>96</v>
      </c>
      <c r="C15" s="63">
        <f>SUM(C16:C20)</f>
        <v>0</v>
      </c>
      <c r="D15" s="63">
        <f aca="true" t="shared" si="3" ref="D15:N15">SUM(D16:D20)</f>
        <v>0</v>
      </c>
      <c r="E15" s="63">
        <f t="shared" si="3"/>
        <v>0</v>
      </c>
      <c r="F15" s="63">
        <f t="shared" si="3"/>
        <v>0</v>
      </c>
      <c r="G15" s="63">
        <f t="shared" si="3"/>
        <v>0</v>
      </c>
      <c r="H15" s="63">
        <f t="shared" si="3"/>
        <v>0</v>
      </c>
      <c r="I15" s="63">
        <f t="shared" si="3"/>
        <v>0</v>
      </c>
      <c r="J15" s="63">
        <f t="shared" si="3"/>
        <v>0</v>
      </c>
      <c r="K15" s="63">
        <f t="shared" si="3"/>
        <v>0</v>
      </c>
      <c r="L15" s="63">
        <f t="shared" si="3"/>
        <v>0</v>
      </c>
      <c r="M15" s="63">
        <f t="shared" si="3"/>
        <v>0</v>
      </c>
      <c r="N15" s="63">
        <f t="shared" si="3"/>
        <v>0</v>
      </c>
    </row>
    <row r="16" spans="1:14" ht="15">
      <c r="A16" s="56"/>
      <c r="B16" s="57" t="s">
        <v>97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15">
      <c r="A17" s="56"/>
      <c r="B17" s="57" t="s">
        <v>98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ht="15">
      <c r="A18" s="56"/>
      <c r="B18" s="59" t="s">
        <v>99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15">
      <c r="A19" s="56"/>
      <c r="B19" s="59" t="s">
        <v>100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15">
      <c r="A20" s="56"/>
      <c r="B20" s="59" t="s">
        <v>101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ht="15">
      <c r="A21" s="56">
        <v>2</v>
      </c>
      <c r="B21" s="57" t="s">
        <v>102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15">
      <c r="A22" s="56">
        <v>3</v>
      </c>
      <c r="B22" s="57" t="s">
        <v>103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5">
      <c r="A23" s="64" t="s">
        <v>19</v>
      </c>
      <c r="B23" s="61" t="s">
        <v>104</v>
      </c>
      <c r="C23" s="55">
        <f>SUM(C24:C25)</f>
        <v>0</v>
      </c>
      <c r="D23" s="55">
        <f aca="true" t="shared" si="4" ref="D23:N23">SUM(D24:D25)</f>
        <v>0</v>
      </c>
      <c r="E23" s="55">
        <f t="shared" si="4"/>
        <v>0</v>
      </c>
      <c r="F23" s="55">
        <f t="shared" si="4"/>
        <v>0</v>
      </c>
      <c r="G23" s="55">
        <f t="shared" si="4"/>
        <v>0</v>
      </c>
      <c r="H23" s="55">
        <f t="shared" si="4"/>
        <v>0</v>
      </c>
      <c r="I23" s="55">
        <f t="shared" si="4"/>
        <v>0</v>
      </c>
      <c r="J23" s="55">
        <f t="shared" si="4"/>
        <v>0</v>
      </c>
      <c r="K23" s="55">
        <f t="shared" si="4"/>
        <v>0</v>
      </c>
      <c r="L23" s="55">
        <f t="shared" si="4"/>
        <v>0</v>
      </c>
      <c r="M23" s="55">
        <f t="shared" si="4"/>
        <v>0</v>
      </c>
      <c r="N23" s="55">
        <f t="shared" si="4"/>
        <v>0</v>
      </c>
    </row>
    <row r="24" spans="1:14" ht="15">
      <c r="A24" s="56">
        <v>1</v>
      </c>
      <c r="B24" s="59" t="s">
        <v>105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15">
      <c r="A25" s="56">
        <v>2</v>
      </c>
      <c r="B25" s="59" t="s">
        <v>106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">
      <c r="A26" s="64" t="s">
        <v>21</v>
      </c>
      <c r="B26" s="61" t="s">
        <v>107</v>
      </c>
      <c r="C26" s="55">
        <f>C27+C28+C29+C40</f>
        <v>0</v>
      </c>
      <c r="D26" s="55">
        <f aca="true" t="shared" si="5" ref="D26:N26">D27+D28+D29+D40</f>
        <v>0</v>
      </c>
      <c r="E26" s="55">
        <f t="shared" si="5"/>
        <v>0</v>
      </c>
      <c r="F26" s="55">
        <f t="shared" si="5"/>
        <v>0</v>
      </c>
      <c r="G26" s="55">
        <f t="shared" si="5"/>
        <v>0</v>
      </c>
      <c r="H26" s="55">
        <f t="shared" si="5"/>
        <v>0</v>
      </c>
      <c r="I26" s="55">
        <f t="shared" si="5"/>
        <v>0</v>
      </c>
      <c r="J26" s="55">
        <f t="shared" si="5"/>
        <v>0</v>
      </c>
      <c r="K26" s="55">
        <f t="shared" si="5"/>
        <v>0</v>
      </c>
      <c r="L26" s="55">
        <f t="shared" si="5"/>
        <v>0</v>
      </c>
      <c r="M26" s="55">
        <f t="shared" si="5"/>
        <v>0</v>
      </c>
      <c r="N26" s="55">
        <f t="shared" si="5"/>
        <v>0</v>
      </c>
    </row>
    <row r="27" spans="1:14" ht="15">
      <c r="A27" s="56">
        <v>1</v>
      </c>
      <c r="B27" s="59" t="s">
        <v>108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5">
      <c r="A28" s="56">
        <v>2</v>
      </c>
      <c r="B28" s="57" t="s">
        <v>90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15">
      <c r="A29" s="65">
        <v>3</v>
      </c>
      <c r="B29" s="66" t="s">
        <v>109</v>
      </c>
      <c r="C29" s="63">
        <f>C30+C35</f>
        <v>0</v>
      </c>
      <c r="D29" s="63">
        <f aca="true" t="shared" si="6" ref="D29:N29">D30+D35</f>
        <v>0</v>
      </c>
      <c r="E29" s="63">
        <f t="shared" si="6"/>
        <v>0</v>
      </c>
      <c r="F29" s="63">
        <f t="shared" si="6"/>
        <v>0</v>
      </c>
      <c r="G29" s="63">
        <f t="shared" si="6"/>
        <v>0</v>
      </c>
      <c r="H29" s="63">
        <f t="shared" si="6"/>
        <v>0</v>
      </c>
      <c r="I29" s="63">
        <f t="shared" si="6"/>
        <v>0</v>
      </c>
      <c r="J29" s="63">
        <f t="shared" si="6"/>
        <v>0</v>
      </c>
      <c r="K29" s="63">
        <f t="shared" si="6"/>
        <v>0</v>
      </c>
      <c r="L29" s="63">
        <f t="shared" si="6"/>
        <v>0</v>
      </c>
      <c r="M29" s="63">
        <f t="shared" si="6"/>
        <v>0</v>
      </c>
      <c r="N29" s="63">
        <f t="shared" si="6"/>
        <v>0</v>
      </c>
    </row>
    <row r="30" spans="1:14" ht="15">
      <c r="A30" s="65"/>
      <c r="B30" s="57" t="s">
        <v>110</v>
      </c>
      <c r="C30" s="63">
        <f>SUM(C31:C34)</f>
        <v>0</v>
      </c>
      <c r="D30" s="63">
        <f aca="true" t="shared" si="7" ref="D30:N30">SUM(D31:D34)</f>
        <v>0</v>
      </c>
      <c r="E30" s="63">
        <f t="shared" si="7"/>
        <v>0</v>
      </c>
      <c r="F30" s="63">
        <f t="shared" si="7"/>
        <v>0</v>
      </c>
      <c r="G30" s="63">
        <f t="shared" si="7"/>
        <v>0</v>
      </c>
      <c r="H30" s="63">
        <f t="shared" si="7"/>
        <v>0</v>
      </c>
      <c r="I30" s="63">
        <f t="shared" si="7"/>
        <v>0</v>
      </c>
      <c r="J30" s="63">
        <f t="shared" si="7"/>
        <v>0</v>
      </c>
      <c r="K30" s="63">
        <f t="shared" si="7"/>
        <v>0</v>
      </c>
      <c r="L30" s="63">
        <f t="shared" si="7"/>
        <v>0</v>
      </c>
      <c r="M30" s="63">
        <f t="shared" si="7"/>
        <v>0</v>
      </c>
      <c r="N30" s="63">
        <f t="shared" si="7"/>
        <v>0</v>
      </c>
    </row>
    <row r="31" spans="1:14" ht="15">
      <c r="A31" s="56"/>
      <c r="B31" s="57" t="s">
        <v>111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5">
      <c r="A32" s="56"/>
      <c r="B32" s="57" t="s">
        <v>112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ht="15">
      <c r="A33" s="56"/>
      <c r="B33" s="57" t="s">
        <v>113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ht="15">
      <c r="A34" s="56"/>
      <c r="B34" s="57" t="s">
        <v>114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ht="15">
      <c r="A35" s="56"/>
      <c r="B35" s="57" t="s">
        <v>115</v>
      </c>
      <c r="C35" s="63">
        <f>SUM(C36:C39)</f>
        <v>0</v>
      </c>
      <c r="D35" s="63">
        <f aca="true" t="shared" si="8" ref="D35:N35">SUM(D36:D39)</f>
        <v>0</v>
      </c>
      <c r="E35" s="63">
        <f t="shared" si="8"/>
        <v>0</v>
      </c>
      <c r="F35" s="63">
        <f t="shared" si="8"/>
        <v>0</v>
      </c>
      <c r="G35" s="63">
        <f t="shared" si="8"/>
        <v>0</v>
      </c>
      <c r="H35" s="63">
        <f t="shared" si="8"/>
        <v>0</v>
      </c>
      <c r="I35" s="63">
        <f t="shared" si="8"/>
        <v>0</v>
      </c>
      <c r="J35" s="63">
        <f t="shared" si="8"/>
        <v>0</v>
      </c>
      <c r="K35" s="63">
        <f t="shared" si="8"/>
        <v>0</v>
      </c>
      <c r="L35" s="63">
        <f t="shared" si="8"/>
        <v>0</v>
      </c>
      <c r="M35" s="63">
        <f t="shared" si="8"/>
        <v>0</v>
      </c>
      <c r="N35" s="63">
        <f t="shared" si="8"/>
        <v>0</v>
      </c>
    </row>
    <row r="36" spans="1:14" ht="15">
      <c r="A36" s="56"/>
      <c r="B36" s="57" t="s">
        <v>111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ht="15">
      <c r="A37" s="56"/>
      <c r="B37" s="57" t="s">
        <v>112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15">
      <c r="A38" s="56"/>
      <c r="B38" s="57" t="s">
        <v>113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ht="15">
      <c r="A39" s="56"/>
      <c r="B39" s="57" t="s">
        <v>114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ht="15">
      <c r="A40" s="56">
        <v>4</v>
      </c>
      <c r="B40" s="59" t="s">
        <v>116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15">
      <c r="A41" s="61" t="s">
        <v>30</v>
      </c>
      <c r="B41" s="61" t="s">
        <v>117</v>
      </c>
      <c r="C41" s="55">
        <f>SUM(C42:C43)</f>
        <v>0</v>
      </c>
      <c r="D41" s="55">
        <f aca="true" t="shared" si="9" ref="D41:N41">SUM(D42:D43)</f>
        <v>0</v>
      </c>
      <c r="E41" s="55">
        <f t="shared" si="9"/>
        <v>0</v>
      </c>
      <c r="F41" s="55">
        <f t="shared" si="9"/>
        <v>0</v>
      </c>
      <c r="G41" s="55">
        <f t="shared" si="9"/>
        <v>0</v>
      </c>
      <c r="H41" s="55">
        <f t="shared" si="9"/>
        <v>0</v>
      </c>
      <c r="I41" s="55">
        <f t="shared" si="9"/>
        <v>0</v>
      </c>
      <c r="J41" s="55">
        <f t="shared" si="9"/>
        <v>0</v>
      </c>
      <c r="K41" s="55">
        <f t="shared" si="9"/>
        <v>0</v>
      </c>
      <c r="L41" s="55">
        <f t="shared" si="9"/>
        <v>0</v>
      </c>
      <c r="M41" s="55">
        <f t="shared" si="9"/>
        <v>0</v>
      </c>
      <c r="N41" s="55">
        <f t="shared" si="9"/>
        <v>0</v>
      </c>
    </row>
    <row r="42" spans="1:14" ht="15">
      <c r="A42" s="56">
        <v>1</v>
      </c>
      <c r="B42" s="59" t="s">
        <v>118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ht="15">
      <c r="A43" s="56">
        <v>2</v>
      </c>
      <c r="B43" s="59" t="s">
        <v>119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ht="15">
      <c r="A44" s="67" t="s">
        <v>23</v>
      </c>
      <c r="B44" s="51" t="s">
        <v>120</v>
      </c>
      <c r="C44" s="52">
        <f>C45+C51+C64+C81</f>
        <v>0</v>
      </c>
      <c r="D44" s="52">
        <f aca="true" t="shared" si="10" ref="D44:N44">D45+D51+D64+D81</f>
        <v>0</v>
      </c>
      <c r="E44" s="52">
        <f t="shared" si="10"/>
        <v>0</v>
      </c>
      <c r="F44" s="52">
        <f t="shared" si="10"/>
        <v>0</v>
      </c>
      <c r="G44" s="52">
        <f t="shared" si="10"/>
        <v>0</v>
      </c>
      <c r="H44" s="52">
        <f t="shared" si="10"/>
        <v>0</v>
      </c>
      <c r="I44" s="52">
        <f t="shared" si="10"/>
        <v>0</v>
      </c>
      <c r="J44" s="52">
        <f t="shared" si="10"/>
        <v>0</v>
      </c>
      <c r="K44" s="52">
        <f t="shared" si="10"/>
        <v>0</v>
      </c>
      <c r="L44" s="52">
        <f t="shared" si="10"/>
        <v>0</v>
      </c>
      <c r="M44" s="52">
        <f t="shared" si="10"/>
        <v>0</v>
      </c>
      <c r="N44" s="52">
        <f t="shared" si="10"/>
        <v>0</v>
      </c>
    </row>
    <row r="45" spans="1:14" ht="15">
      <c r="A45" s="61" t="s">
        <v>15</v>
      </c>
      <c r="B45" s="61" t="s">
        <v>121</v>
      </c>
      <c r="C45" s="55">
        <f>SUM(C46:C50)</f>
        <v>0</v>
      </c>
      <c r="D45" s="55">
        <f aca="true" t="shared" si="11" ref="D45:N45">SUM(D46:D50)</f>
        <v>0</v>
      </c>
      <c r="E45" s="55">
        <f t="shared" si="11"/>
        <v>0</v>
      </c>
      <c r="F45" s="55">
        <f t="shared" si="11"/>
        <v>0</v>
      </c>
      <c r="G45" s="55">
        <f t="shared" si="11"/>
        <v>0</v>
      </c>
      <c r="H45" s="55">
        <f t="shared" si="11"/>
        <v>0</v>
      </c>
      <c r="I45" s="55">
        <f t="shared" si="11"/>
        <v>0</v>
      </c>
      <c r="J45" s="55">
        <f t="shared" si="11"/>
        <v>0</v>
      </c>
      <c r="K45" s="55">
        <f t="shared" si="11"/>
        <v>0</v>
      </c>
      <c r="L45" s="55">
        <f t="shared" si="11"/>
        <v>0</v>
      </c>
      <c r="M45" s="55">
        <f t="shared" si="11"/>
        <v>0</v>
      </c>
      <c r="N45" s="55">
        <f t="shared" si="11"/>
        <v>0</v>
      </c>
    </row>
    <row r="46" spans="1:14" ht="15">
      <c r="A46" s="56">
        <v>1</v>
      </c>
      <c r="B46" s="59" t="s">
        <v>122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ht="15">
      <c r="A47" s="56">
        <v>2</v>
      </c>
      <c r="B47" s="59" t="s">
        <v>123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ht="15">
      <c r="A48" s="56">
        <v>3</v>
      </c>
      <c r="B48" s="59" t="s">
        <v>124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1:14" ht="15">
      <c r="A49" s="56">
        <v>4</v>
      </c>
      <c r="B49" s="59" t="s">
        <v>125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4" ht="15">
      <c r="A50" s="56">
        <v>5</v>
      </c>
      <c r="B50" s="57" t="s">
        <v>126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 ht="15">
      <c r="A51" s="61" t="s">
        <v>127</v>
      </c>
      <c r="B51" s="61" t="s">
        <v>128</v>
      </c>
      <c r="C51" s="55">
        <f>SUM(C52,C57)</f>
        <v>0</v>
      </c>
      <c r="D51" s="55">
        <f aca="true" t="shared" si="12" ref="D51:N51">SUM(D52,D57)</f>
        <v>0</v>
      </c>
      <c r="E51" s="55">
        <f t="shared" si="12"/>
        <v>0</v>
      </c>
      <c r="F51" s="55">
        <f t="shared" si="12"/>
        <v>0</v>
      </c>
      <c r="G51" s="55">
        <f t="shared" si="12"/>
        <v>0</v>
      </c>
      <c r="H51" s="55">
        <f t="shared" si="12"/>
        <v>0</v>
      </c>
      <c r="I51" s="55">
        <f t="shared" si="12"/>
        <v>0</v>
      </c>
      <c r="J51" s="55">
        <f t="shared" si="12"/>
        <v>0</v>
      </c>
      <c r="K51" s="55">
        <f t="shared" si="12"/>
        <v>0</v>
      </c>
      <c r="L51" s="55">
        <f t="shared" si="12"/>
        <v>0</v>
      </c>
      <c r="M51" s="55">
        <f t="shared" si="12"/>
        <v>0</v>
      </c>
      <c r="N51" s="55">
        <f t="shared" si="12"/>
        <v>0</v>
      </c>
    </row>
    <row r="52" spans="1:14" ht="15">
      <c r="A52" s="65">
        <v>1</v>
      </c>
      <c r="B52" s="68" t="s">
        <v>129</v>
      </c>
      <c r="C52" s="63">
        <f>C53+C56</f>
        <v>0</v>
      </c>
      <c r="D52" s="63">
        <f aca="true" t="shared" si="13" ref="D52:N52">D53+D56</f>
        <v>0</v>
      </c>
      <c r="E52" s="63">
        <f t="shared" si="13"/>
        <v>0</v>
      </c>
      <c r="F52" s="63">
        <f t="shared" si="13"/>
        <v>0</v>
      </c>
      <c r="G52" s="63">
        <f t="shared" si="13"/>
        <v>0</v>
      </c>
      <c r="H52" s="63">
        <f t="shared" si="13"/>
        <v>0</v>
      </c>
      <c r="I52" s="63">
        <f t="shared" si="13"/>
        <v>0</v>
      </c>
      <c r="J52" s="63">
        <f t="shared" si="13"/>
        <v>0</v>
      </c>
      <c r="K52" s="63">
        <f t="shared" si="13"/>
        <v>0</v>
      </c>
      <c r="L52" s="63">
        <f t="shared" si="13"/>
        <v>0</v>
      </c>
      <c r="M52" s="63">
        <f t="shared" si="13"/>
        <v>0</v>
      </c>
      <c r="N52" s="63">
        <f t="shared" si="13"/>
        <v>0</v>
      </c>
    </row>
    <row r="53" spans="1:14" ht="15">
      <c r="A53" s="65"/>
      <c r="B53" s="68" t="s">
        <v>130</v>
      </c>
      <c r="C53" s="63">
        <f>SUM(C54:C55)</f>
        <v>0</v>
      </c>
      <c r="D53" s="63">
        <f aca="true" t="shared" si="14" ref="D53:N53">SUM(D54:D55)</f>
        <v>0</v>
      </c>
      <c r="E53" s="63">
        <f t="shared" si="14"/>
        <v>0</v>
      </c>
      <c r="F53" s="63">
        <f t="shared" si="14"/>
        <v>0</v>
      </c>
      <c r="G53" s="63">
        <f t="shared" si="14"/>
        <v>0</v>
      </c>
      <c r="H53" s="63">
        <f t="shared" si="14"/>
        <v>0</v>
      </c>
      <c r="I53" s="63">
        <f t="shared" si="14"/>
        <v>0</v>
      </c>
      <c r="J53" s="63">
        <f t="shared" si="14"/>
        <v>0</v>
      </c>
      <c r="K53" s="63">
        <f t="shared" si="14"/>
        <v>0</v>
      </c>
      <c r="L53" s="63">
        <f t="shared" si="14"/>
        <v>0</v>
      </c>
      <c r="M53" s="63">
        <f t="shared" si="14"/>
        <v>0</v>
      </c>
      <c r="N53" s="63">
        <f t="shared" si="14"/>
        <v>0</v>
      </c>
    </row>
    <row r="54" spans="1:14" ht="15">
      <c r="A54" s="65"/>
      <c r="B54" s="69" t="s">
        <v>131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5">
      <c r="A55" s="65"/>
      <c r="B55" s="68" t="s">
        <v>132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ht="15">
      <c r="A56" s="65"/>
      <c r="B56" s="69" t="s">
        <v>133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15">
      <c r="A57" s="65">
        <v>2</v>
      </c>
      <c r="B57" s="68" t="s">
        <v>134</v>
      </c>
      <c r="C57" s="63">
        <f>SUM(C58,C61:C63)</f>
        <v>0</v>
      </c>
      <c r="D57" s="63">
        <f aca="true" t="shared" si="15" ref="D57:N57">SUM(D58,D61:D63)</f>
        <v>0</v>
      </c>
      <c r="E57" s="63">
        <f t="shared" si="15"/>
        <v>0</v>
      </c>
      <c r="F57" s="63">
        <f t="shared" si="15"/>
        <v>0</v>
      </c>
      <c r="G57" s="63">
        <f t="shared" si="15"/>
        <v>0</v>
      </c>
      <c r="H57" s="63">
        <f t="shared" si="15"/>
        <v>0</v>
      </c>
      <c r="I57" s="63">
        <f t="shared" si="15"/>
        <v>0</v>
      </c>
      <c r="J57" s="63">
        <f t="shared" si="15"/>
        <v>0</v>
      </c>
      <c r="K57" s="63">
        <f t="shared" si="15"/>
        <v>0</v>
      </c>
      <c r="L57" s="63">
        <f t="shared" si="15"/>
        <v>0</v>
      </c>
      <c r="M57" s="63">
        <f t="shared" si="15"/>
        <v>0</v>
      </c>
      <c r="N57" s="63">
        <f t="shared" si="15"/>
        <v>0</v>
      </c>
    </row>
    <row r="58" spans="1:14" ht="15">
      <c r="A58" s="56"/>
      <c r="B58" s="68" t="s">
        <v>130</v>
      </c>
      <c r="C58" s="63">
        <f>SUM(C59:C60)</f>
        <v>0</v>
      </c>
      <c r="D58" s="63">
        <f aca="true" t="shared" si="16" ref="D58:N58">SUM(D59:D60)</f>
        <v>0</v>
      </c>
      <c r="E58" s="63">
        <f t="shared" si="16"/>
        <v>0</v>
      </c>
      <c r="F58" s="63">
        <f t="shared" si="16"/>
        <v>0</v>
      </c>
      <c r="G58" s="63">
        <f t="shared" si="16"/>
        <v>0</v>
      </c>
      <c r="H58" s="63">
        <f t="shared" si="16"/>
        <v>0</v>
      </c>
      <c r="I58" s="63">
        <f t="shared" si="16"/>
        <v>0</v>
      </c>
      <c r="J58" s="63">
        <f t="shared" si="16"/>
        <v>0</v>
      </c>
      <c r="K58" s="63">
        <f t="shared" si="16"/>
        <v>0</v>
      </c>
      <c r="L58" s="63">
        <f t="shared" si="16"/>
        <v>0</v>
      </c>
      <c r="M58" s="63">
        <f t="shared" si="16"/>
        <v>0</v>
      </c>
      <c r="N58" s="63">
        <f t="shared" si="16"/>
        <v>0</v>
      </c>
    </row>
    <row r="59" spans="1:14" ht="15">
      <c r="A59" s="56"/>
      <c r="B59" s="59" t="s">
        <v>131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5">
      <c r="A60" s="56"/>
      <c r="B60" s="57" t="s">
        <v>132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 ht="36.75">
      <c r="A61" s="56"/>
      <c r="B61" s="60" t="s">
        <v>135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5">
      <c r="A62" s="56"/>
      <c r="B62" s="59" t="s">
        <v>136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5">
      <c r="A63" s="56"/>
      <c r="B63" s="57" t="s">
        <v>137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5">
      <c r="A64" s="61" t="s">
        <v>19</v>
      </c>
      <c r="B64" s="61" t="s">
        <v>138</v>
      </c>
      <c r="C64" s="55">
        <f>C65+C80</f>
        <v>0</v>
      </c>
      <c r="D64" s="55">
        <f aca="true" t="shared" si="17" ref="D64:N64">D65+D80</f>
        <v>0</v>
      </c>
      <c r="E64" s="55">
        <f t="shared" si="17"/>
        <v>0</v>
      </c>
      <c r="F64" s="55">
        <f t="shared" si="17"/>
        <v>0</v>
      </c>
      <c r="G64" s="55">
        <f t="shared" si="17"/>
        <v>0</v>
      </c>
      <c r="H64" s="55">
        <f t="shared" si="17"/>
        <v>0</v>
      </c>
      <c r="I64" s="55">
        <f t="shared" si="17"/>
        <v>0</v>
      </c>
      <c r="J64" s="55">
        <f t="shared" si="17"/>
        <v>0</v>
      </c>
      <c r="K64" s="55">
        <f t="shared" si="17"/>
        <v>0</v>
      </c>
      <c r="L64" s="55">
        <f t="shared" si="17"/>
        <v>0</v>
      </c>
      <c r="M64" s="55">
        <f t="shared" si="17"/>
        <v>0</v>
      </c>
      <c r="N64" s="55">
        <f t="shared" si="17"/>
        <v>0</v>
      </c>
    </row>
    <row r="65" spans="1:14" ht="15">
      <c r="A65" s="65">
        <v>1</v>
      </c>
      <c r="B65" s="68" t="s">
        <v>139</v>
      </c>
      <c r="C65" s="63">
        <f>C66+C71+C76</f>
        <v>0</v>
      </c>
      <c r="D65" s="63">
        <f aca="true" t="shared" si="18" ref="D65:N65">D66+D71+D76</f>
        <v>0</v>
      </c>
      <c r="E65" s="63">
        <f t="shared" si="18"/>
        <v>0</v>
      </c>
      <c r="F65" s="63">
        <f t="shared" si="18"/>
        <v>0</v>
      </c>
      <c r="G65" s="63">
        <f t="shared" si="18"/>
        <v>0</v>
      </c>
      <c r="H65" s="63">
        <f t="shared" si="18"/>
        <v>0</v>
      </c>
      <c r="I65" s="63">
        <f t="shared" si="18"/>
        <v>0</v>
      </c>
      <c r="J65" s="63">
        <f t="shared" si="18"/>
        <v>0</v>
      </c>
      <c r="K65" s="63">
        <f t="shared" si="18"/>
        <v>0</v>
      </c>
      <c r="L65" s="63">
        <f t="shared" si="18"/>
        <v>0</v>
      </c>
      <c r="M65" s="63">
        <f t="shared" si="18"/>
        <v>0</v>
      </c>
      <c r="N65" s="63">
        <f t="shared" si="18"/>
        <v>0</v>
      </c>
    </row>
    <row r="66" spans="1:14" ht="15">
      <c r="A66" s="70"/>
      <c r="B66" s="68" t="s">
        <v>110</v>
      </c>
      <c r="C66" s="63">
        <f>SUM(C67:C70)</f>
        <v>0</v>
      </c>
      <c r="D66" s="63">
        <f aca="true" t="shared" si="19" ref="D66:N66">SUM(D67:D70)</f>
        <v>0</v>
      </c>
      <c r="E66" s="63">
        <f t="shared" si="19"/>
        <v>0</v>
      </c>
      <c r="F66" s="63">
        <f t="shared" si="19"/>
        <v>0</v>
      </c>
      <c r="G66" s="63">
        <f t="shared" si="19"/>
        <v>0</v>
      </c>
      <c r="H66" s="63">
        <f t="shared" si="19"/>
        <v>0</v>
      </c>
      <c r="I66" s="63">
        <f t="shared" si="19"/>
        <v>0</v>
      </c>
      <c r="J66" s="63">
        <f t="shared" si="19"/>
        <v>0</v>
      </c>
      <c r="K66" s="63">
        <f t="shared" si="19"/>
        <v>0</v>
      </c>
      <c r="L66" s="63">
        <f t="shared" si="19"/>
        <v>0</v>
      </c>
      <c r="M66" s="63">
        <f t="shared" si="19"/>
        <v>0</v>
      </c>
      <c r="N66" s="63">
        <f t="shared" si="19"/>
        <v>0</v>
      </c>
    </row>
    <row r="67" spans="1:14" ht="15">
      <c r="A67" s="70"/>
      <c r="B67" s="57" t="s">
        <v>111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14" ht="15">
      <c r="A68" s="70"/>
      <c r="B68" s="57" t="s">
        <v>112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</row>
    <row r="69" spans="1:14" ht="15">
      <c r="A69" s="70"/>
      <c r="B69" s="57" t="s">
        <v>113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4" ht="15">
      <c r="A70" s="70"/>
      <c r="B70" s="59" t="s">
        <v>140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1:14" ht="15">
      <c r="A71" s="70"/>
      <c r="B71" s="68" t="s">
        <v>141</v>
      </c>
      <c r="C71" s="63">
        <f>SUM(C72:C75)</f>
        <v>0</v>
      </c>
      <c r="D71" s="63">
        <f aca="true" t="shared" si="20" ref="D71:N71">SUM(D72:D75)</f>
        <v>0</v>
      </c>
      <c r="E71" s="63">
        <f t="shared" si="20"/>
        <v>0</v>
      </c>
      <c r="F71" s="63">
        <f t="shared" si="20"/>
        <v>0</v>
      </c>
      <c r="G71" s="63">
        <f t="shared" si="20"/>
        <v>0</v>
      </c>
      <c r="H71" s="63">
        <f t="shared" si="20"/>
        <v>0</v>
      </c>
      <c r="I71" s="63">
        <f t="shared" si="20"/>
        <v>0</v>
      </c>
      <c r="J71" s="63">
        <f t="shared" si="20"/>
        <v>0</v>
      </c>
      <c r="K71" s="63">
        <f t="shared" si="20"/>
        <v>0</v>
      </c>
      <c r="L71" s="63">
        <f t="shared" si="20"/>
        <v>0</v>
      </c>
      <c r="M71" s="63">
        <f t="shared" si="20"/>
        <v>0</v>
      </c>
      <c r="N71" s="63">
        <f t="shared" si="20"/>
        <v>0</v>
      </c>
    </row>
    <row r="72" spans="1:14" ht="15">
      <c r="A72" s="70"/>
      <c r="B72" s="57" t="s">
        <v>111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15">
      <c r="A73" s="70"/>
      <c r="B73" s="57" t="s">
        <v>112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4" ht="15">
      <c r="A74" s="70"/>
      <c r="B74" s="57" t="s">
        <v>113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15">
      <c r="A75" s="70"/>
      <c r="B75" s="59" t="s">
        <v>140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4" ht="15">
      <c r="A76" s="70"/>
      <c r="B76" s="68" t="s">
        <v>142</v>
      </c>
      <c r="C76" s="63">
        <f>SUM(C77:C79)</f>
        <v>0</v>
      </c>
      <c r="D76" s="63">
        <f aca="true" t="shared" si="21" ref="D76:N76">SUM(D77:D79)</f>
        <v>0</v>
      </c>
      <c r="E76" s="63">
        <f t="shared" si="21"/>
        <v>0</v>
      </c>
      <c r="F76" s="63">
        <f t="shared" si="21"/>
        <v>0</v>
      </c>
      <c r="G76" s="63">
        <f t="shared" si="21"/>
        <v>0</v>
      </c>
      <c r="H76" s="63">
        <f t="shared" si="21"/>
        <v>0</v>
      </c>
      <c r="I76" s="63">
        <f t="shared" si="21"/>
        <v>0</v>
      </c>
      <c r="J76" s="63">
        <f t="shared" si="21"/>
        <v>0</v>
      </c>
      <c r="K76" s="63">
        <f t="shared" si="21"/>
        <v>0</v>
      </c>
      <c r="L76" s="63">
        <f t="shared" si="21"/>
        <v>0</v>
      </c>
      <c r="M76" s="63">
        <f t="shared" si="21"/>
        <v>0</v>
      </c>
      <c r="N76" s="63">
        <f t="shared" si="21"/>
        <v>0</v>
      </c>
    </row>
    <row r="77" spans="1:14" ht="15">
      <c r="A77" s="62"/>
      <c r="B77" s="73" t="s">
        <v>143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15">
      <c r="A78" s="62"/>
      <c r="B78" s="74" t="s">
        <v>144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:14" ht="15">
      <c r="A79" s="62"/>
      <c r="B79" s="74" t="s">
        <v>145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1:14" ht="15">
      <c r="A80" s="62">
        <v>2</v>
      </c>
      <c r="B80" s="73" t="s">
        <v>146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1" spans="1:14" ht="15">
      <c r="A81" s="53" t="s">
        <v>21</v>
      </c>
      <c r="B81" s="61" t="s">
        <v>147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</row>
    <row r="82" spans="1:14" ht="15">
      <c r="A82" s="75"/>
      <c r="B82" s="76" t="s">
        <v>148</v>
      </c>
      <c r="C82" s="55">
        <f>C8+C44</f>
        <v>0</v>
      </c>
      <c r="D82" s="55">
        <f aca="true" t="shared" si="22" ref="D82:N82">D8+D44</f>
        <v>0</v>
      </c>
      <c r="E82" s="55">
        <f t="shared" si="22"/>
        <v>0</v>
      </c>
      <c r="F82" s="55">
        <f t="shared" si="22"/>
        <v>0</v>
      </c>
      <c r="G82" s="55">
        <f t="shared" si="22"/>
        <v>0</v>
      </c>
      <c r="H82" s="55">
        <f t="shared" si="22"/>
        <v>0</v>
      </c>
      <c r="I82" s="55">
        <f t="shared" si="22"/>
        <v>0</v>
      </c>
      <c r="J82" s="55">
        <f t="shared" si="22"/>
        <v>0</v>
      </c>
      <c r="K82" s="55">
        <f t="shared" si="22"/>
        <v>0</v>
      </c>
      <c r="L82" s="55">
        <f t="shared" si="22"/>
        <v>0</v>
      </c>
      <c r="M82" s="55">
        <f t="shared" si="22"/>
        <v>0</v>
      </c>
      <c r="N82" s="55">
        <f t="shared" si="22"/>
        <v>0</v>
      </c>
    </row>
    <row r="83" spans="1:14" ht="15">
      <c r="A83" s="77"/>
      <c r="B83" s="78" t="s">
        <v>195</v>
      </c>
      <c r="C83" s="79">
        <f>C82-C137</f>
        <v>0</v>
      </c>
      <c r="D83" s="79">
        <f aca="true" t="shared" si="23" ref="D83:N83">D82-D137</f>
        <v>0</v>
      </c>
      <c r="E83" s="79">
        <f t="shared" si="23"/>
        <v>0</v>
      </c>
      <c r="F83" s="79">
        <f t="shared" si="23"/>
        <v>0</v>
      </c>
      <c r="G83" s="79">
        <f t="shared" si="23"/>
        <v>0</v>
      </c>
      <c r="H83" s="79">
        <f t="shared" si="23"/>
        <v>0</v>
      </c>
      <c r="I83" s="79">
        <f t="shared" si="23"/>
        <v>0</v>
      </c>
      <c r="J83" s="79">
        <f t="shared" si="23"/>
        <v>0</v>
      </c>
      <c r="K83" s="79">
        <f t="shared" si="23"/>
        <v>0</v>
      </c>
      <c r="L83" s="79">
        <f t="shared" si="23"/>
        <v>0</v>
      </c>
      <c r="M83" s="79">
        <f t="shared" si="23"/>
        <v>0</v>
      </c>
      <c r="N83" s="79">
        <f t="shared" si="23"/>
        <v>0</v>
      </c>
    </row>
    <row r="84" spans="1:14" ht="15">
      <c r="A84" s="77"/>
      <c r="B84" s="77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15">
      <c r="A85" s="150" t="s">
        <v>149</v>
      </c>
      <c r="B85" s="151"/>
      <c r="C85" s="80" t="s">
        <v>2</v>
      </c>
      <c r="D85" s="80" t="s">
        <v>2</v>
      </c>
      <c r="E85" s="80" t="s">
        <v>2</v>
      </c>
      <c r="F85" s="80" t="s">
        <v>2</v>
      </c>
      <c r="G85" s="80" t="s">
        <v>2</v>
      </c>
      <c r="H85" s="80" t="s">
        <v>2</v>
      </c>
      <c r="I85" s="80" t="s">
        <v>2</v>
      </c>
      <c r="J85" s="80" t="s">
        <v>2</v>
      </c>
      <c r="K85" s="80" t="s">
        <v>2</v>
      </c>
      <c r="L85" s="80" t="s">
        <v>2</v>
      </c>
      <c r="M85" s="80" t="s">
        <v>2</v>
      </c>
      <c r="N85" s="80" t="s">
        <v>2</v>
      </c>
    </row>
    <row r="86" spans="1:14" ht="15">
      <c r="A86" s="152"/>
      <c r="B86" s="153"/>
      <c r="C86" s="114" t="str">
        <f>Rachunek_zysków_i_strat!C6</f>
        <v>31-12-2020</v>
      </c>
      <c r="D86" s="114" t="str">
        <f>Rachunek_zysków_i_strat!D6</f>
        <v>31-12-2021</v>
      </c>
      <c r="E86" s="114" t="str">
        <f>Rachunek_zysków_i_strat!E6</f>
        <v>31-12-2022</v>
      </c>
      <c r="F86" s="114" t="str">
        <f>Rachunek_zysków_i_strat!F6</f>
        <v>31-12-2023</v>
      </c>
      <c r="G86" s="114" t="str">
        <f>Rachunek_zysków_i_strat!G6</f>
        <v>31-12-2024</v>
      </c>
      <c r="H86" s="114" t="str">
        <f>Rachunek_zysków_i_strat!H6</f>
        <v>31-12-2025</v>
      </c>
      <c r="I86" s="114" t="str">
        <f>Rachunek_zysków_i_strat!I6</f>
        <v>31-12-2026</v>
      </c>
      <c r="J86" s="114" t="str">
        <f>Rachunek_zysków_i_strat!J6</f>
        <v>31-12-2027</v>
      </c>
      <c r="K86" s="114" t="str">
        <f>Rachunek_zysków_i_strat!K6</f>
        <v>31-12-2028</v>
      </c>
      <c r="L86" s="114" t="str">
        <f>Rachunek_zysków_i_strat!L6</f>
        <v>31-12-2029</v>
      </c>
      <c r="M86" s="114" t="str">
        <f>Rachunek_zysków_i_strat!M6</f>
        <v>31-12-2030</v>
      </c>
      <c r="N86" s="114" t="str">
        <f>Rachunek_zysków_i_strat!N6</f>
        <v>31-12-2031</v>
      </c>
    </row>
    <row r="87" spans="1:14" ht="15">
      <c r="A87" s="81" t="s">
        <v>88</v>
      </c>
      <c r="B87" s="82" t="s">
        <v>150</v>
      </c>
      <c r="C87" s="83">
        <f>SUM(C88:C96)</f>
        <v>0</v>
      </c>
      <c r="D87" s="83">
        <f aca="true" t="shared" si="24" ref="D87:N87">SUM(D88:D96)</f>
        <v>0</v>
      </c>
      <c r="E87" s="83">
        <f t="shared" si="24"/>
        <v>0</v>
      </c>
      <c r="F87" s="83">
        <f t="shared" si="24"/>
        <v>0</v>
      </c>
      <c r="G87" s="83">
        <f t="shared" si="24"/>
        <v>0</v>
      </c>
      <c r="H87" s="83">
        <f t="shared" si="24"/>
        <v>0</v>
      </c>
      <c r="I87" s="83">
        <f t="shared" si="24"/>
        <v>0</v>
      </c>
      <c r="J87" s="83">
        <f t="shared" si="24"/>
        <v>0</v>
      </c>
      <c r="K87" s="83">
        <f t="shared" si="24"/>
        <v>0</v>
      </c>
      <c r="L87" s="83">
        <f t="shared" si="24"/>
        <v>0</v>
      </c>
      <c r="M87" s="83">
        <f t="shared" si="24"/>
        <v>0</v>
      </c>
      <c r="N87" s="83">
        <f t="shared" si="24"/>
        <v>0</v>
      </c>
    </row>
    <row r="88" spans="1:14" ht="15">
      <c r="A88" s="84" t="s">
        <v>151</v>
      </c>
      <c r="B88" s="85" t="s">
        <v>152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</row>
    <row r="89" spans="1:14" ht="24">
      <c r="A89" s="87" t="s">
        <v>127</v>
      </c>
      <c r="B89" s="85" t="s">
        <v>153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</row>
    <row r="90" spans="1:14" ht="15">
      <c r="A90" s="88" t="s">
        <v>19</v>
      </c>
      <c r="B90" s="85" t="s">
        <v>154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</row>
    <row r="91" spans="1:14" ht="15">
      <c r="A91" s="89" t="s">
        <v>155</v>
      </c>
      <c r="B91" s="85" t="s">
        <v>156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</row>
    <row r="92" spans="1:14" ht="15">
      <c r="A92" s="87" t="s">
        <v>157</v>
      </c>
      <c r="B92" s="85" t="s">
        <v>158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</row>
    <row r="93" spans="1:14" ht="15">
      <c r="A93" s="84" t="s">
        <v>159</v>
      </c>
      <c r="B93" s="85" t="s">
        <v>160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</row>
    <row r="94" spans="1:14" ht="15">
      <c r="A94" s="87" t="s">
        <v>161</v>
      </c>
      <c r="B94" s="85" t="s">
        <v>162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</row>
    <row r="95" spans="1:14" ht="15">
      <c r="A95" s="84" t="s">
        <v>36</v>
      </c>
      <c r="B95" s="85" t="s">
        <v>163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</row>
    <row r="96" spans="1:14" ht="24">
      <c r="A96" s="84" t="s">
        <v>164</v>
      </c>
      <c r="B96" s="85" t="s">
        <v>165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</row>
    <row r="97" spans="1:14" ht="15">
      <c r="A97" s="81" t="s">
        <v>166</v>
      </c>
      <c r="B97" s="91" t="s">
        <v>167</v>
      </c>
      <c r="C97" s="83">
        <f>C98+C106+C113+C132</f>
        <v>0</v>
      </c>
      <c r="D97" s="83">
        <f aca="true" t="shared" si="25" ref="D97:N97">D98+D106+D113+D132</f>
        <v>0</v>
      </c>
      <c r="E97" s="83">
        <f t="shared" si="25"/>
        <v>0</v>
      </c>
      <c r="F97" s="83">
        <f t="shared" si="25"/>
        <v>0</v>
      </c>
      <c r="G97" s="83">
        <f t="shared" si="25"/>
        <v>0</v>
      </c>
      <c r="H97" s="83">
        <f t="shared" si="25"/>
        <v>0</v>
      </c>
      <c r="I97" s="83">
        <f t="shared" si="25"/>
        <v>0</v>
      </c>
      <c r="J97" s="83">
        <f t="shared" si="25"/>
        <v>0</v>
      </c>
      <c r="K97" s="83">
        <f t="shared" si="25"/>
        <v>0</v>
      </c>
      <c r="L97" s="83">
        <f t="shared" si="25"/>
        <v>0</v>
      </c>
      <c r="M97" s="83">
        <f t="shared" si="25"/>
        <v>0</v>
      </c>
      <c r="N97" s="83">
        <f t="shared" si="25"/>
        <v>0</v>
      </c>
    </row>
    <row r="98" spans="1:14" ht="15">
      <c r="A98" s="92" t="s">
        <v>151</v>
      </c>
      <c r="B98" s="93" t="s">
        <v>168</v>
      </c>
      <c r="C98" s="94">
        <f>C99+C100+C103</f>
        <v>0</v>
      </c>
      <c r="D98" s="94">
        <f aca="true" t="shared" si="26" ref="D98:M98">D99+D100+D103</f>
        <v>0</v>
      </c>
      <c r="E98" s="94">
        <f t="shared" si="26"/>
        <v>0</v>
      </c>
      <c r="F98" s="94">
        <f t="shared" si="26"/>
        <v>0</v>
      </c>
      <c r="G98" s="94">
        <f t="shared" si="26"/>
        <v>0</v>
      </c>
      <c r="H98" s="94">
        <f t="shared" si="26"/>
        <v>0</v>
      </c>
      <c r="I98" s="94">
        <f t="shared" si="26"/>
        <v>0</v>
      </c>
      <c r="J98" s="94">
        <f t="shared" si="26"/>
        <v>0</v>
      </c>
      <c r="K98" s="94">
        <f t="shared" si="26"/>
        <v>0</v>
      </c>
      <c r="L98" s="94">
        <f t="shared" si="26"/>
        <v>0</v>
      </c>
      <c r="M98" s="94">
        <f t="shared" si="26"/>
        <v>0</v>
      </c>
      <c r="N98" s="94">
        <f>N99+N100+N103</f>
        <v>0</v>
      </c>
    </row>
    <row r="99" spans="1:14" ht="24">
      <c r="A99" s="56">
        <v>1</v>
      </c>
      <c r="B99" s="85" t="s">
        <v>169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1:14" ht="24">
      <c r="A100" s="65">
        <v>2</v>
      </c>
      <c r="B100" s="85" t="s">
        <v>170</v>
      </c>
      <c r="C100" s="63">
        <f>SUM(C101:C102)</f>
        <v>0</v>
      </c>
      <c r="D100" s="63">
        <f aca="true" t="shared" si="27" ref="D100:M100">SUM(D101:D102)</f>
        <v>0</v>
      </c>
      <c r="E100" s="63">
        <f t="shared" si="27"/>
        <v>0</v>
      </c>
      <c r="F100" s="63">
        <f t="shared" si="27"/>
        <v>0</v>
      </c>
      <c r="G100" s="63">
        <f t="shared" si="27"/>
        <v>0</v>
      </c>
      <c r="H100" s="63">
        <f t="shared" si="27"/>
        <v>0</v>
      </c>
      <c r="I100" s="63">
        <f t="shared" si="27"/>
        <v>0</v>
      </c>
      <c r="J100" s="63">
        <f t="shared" si="27"/>
        <v>0</v>
      </c>
      <c r="K100" s="63">
        <f t="shared" si="27"/>
        <v>0</v>
      </c>
      <c r="L100" s="63">
        <f t="shared" si="27"/>
        <v>0</v>
      </c>
      <c r="M100" s="63">
        <f t="shared" si="27"/>
        <v>0</v>
      </c>
      <c r="N100" s="63">
        <f>SUM(N101:N102)</f>
        <v>0</v>
      </c>
    </row>
    <row r="101" spans="1:14" ht="15">
      <c r="A101" s="56"/>
      <c r="B101" s="85" t="s">
        <v>171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15">
      <c r="A102" s="56"/>
      <c r="B102" s="85" t="s">
        <v>172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</row>
    <row r="103" spans="1:14" ht="15">
      <c r="A103" s="65">
        <v>3</v>
      </c>
      <c r="B103" s="85" t="s">
        <v>173</v>
      </c>
      <c r="C103" s="63">
        <f>SUM(C104:C105)</f>
        <v>0</v>
      </c>
      <c r="D103" s="63">
        <f aca="true" t="shared" si="28" ref="D103:M103">SUM(D104:D105)</f>
        <v>0</v>
      </c>
      <c r="E103" s="63">
        <f t="shared" si="28"/>
        <v>0</v>
      </c>
      <c r="F103" s="63">
        <f t="shared" si="28"/>
        <v>0</v>
      </c>
      <c r="G103" s="63">
        <f t="shared" si="28"/>
        <v>0</v>
      </c>
      <c r="H103" s="63">
        <f t="shared" si="28"/>
        <v>0</v>
      </c>
      <c r="I103" s="63">
        <f t="shared" si="28"/>
        <v>0</v>
      </c>
      <c r="J103" s="63">
        <f t="shared" si="28"/>
        <v>0</v>
      </c>
      <c r="K103" s="63">
        <f t="shared" si="28"/>
        <v>0</v>
      </c>
      <c r="L103" s="63">
        <f t="shared" si="28"/>
        <v>0</v>
      </c>
      <c r="M103" s="63">
        <f t="shared" si="28"/>
        <v>0</v>
      </c>
      <c r="N103" s="63">
        <f>SUM(N104:N105)</f>
        <v>0</v>
      </c>
    </row>
    <row r="104" spans="1:14" ht="15">
      <c r="A104" s="56"/>
      <c r="B104" s="85" t="s">
        <v>174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</row>
    <row r="105" spans="1:14" ht="15">
      <c r="A105" s="56"/>
      <c r="B105" s="85" t="s">
        <v>175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</row>
    <row r="106" spans="1:14" ht="15">
      <c r="A106" s="92" t="s">
        <v>127</v>
      </c>
      <c r="B106" s="93" t="s">
        <v>176</v>
      </c>
      <c r="C106" s="94">
        <f>C107+C108</f>
        <v>0</v>
      </c>
      <c r="D106" s="94">
        <f aca="true" t="shared" si="29" ref="D106:N106">D107+D108</f>
        <v>0</v>
      </c>
      <c r="E106" s="94">
        <f t="shared" si="29"/>
        <v>0</v>
      </c>
      <c r="F106" s="94">
        <f t="shared" si="29"/>
        <v>0</v>
      </c>
      <c r="G106" s="94">
        <f t="shared" si="29"/>
        <v>0</v>
      </c>
      <c r="H106" s="94">
        <f t="shared" si="29"/>
        <v>0</v>
      </c>
      <c r="I106" s="94">
        <f t="shared" si="29"/>
        <v>0</v>
      </c>
      <c r="J106" s="94">
        <f t="shared" si="29"/>
        <v>0</v>
      </c>
      <c r="K106" s="94">
        <f t="shared" si="29"/>
        <v>0</v>
      </c>
      <c r="L106" s="94">
        <f t="shared" si="29"/>
        <v>0</v>
      </c>
      <c r="M106" s="94">
        <f t="shared" si="29"/>
        <v>0</v>
      </c>
      <c r="N106" s="94">
        <f t="shared" si="29"/>
        <v>0</v>
      </c>
    </row>
    <row r="107" spans="1:14" ht="15">
      <c r="A107" s="56">
        <v>1</v>
      </c>
      <c r="B107" s="85" t="s">
        <v>177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1:14" ht="15">
      <c r="A108" s="65">
        <v>2</v>
      </c>
      <c r="B108" s="85" t="s">
        <v>178</v>
      </c>
      <c r="C108" s="96">
        <f>SUM(C109:C112)</f>
        <v>0</v>
      </c>
      <c r="D108" s="96">
        <f aca="true" t="shared" si="30" ref="D108:N108">SUM(D109:D112)</f>
        <v>0</v>
      </c>
      <c r="E108" s="96">
        <f t="shared" si="30"/>
        <v>0</v>
      </c>
      <c r="F108" s="96">
        <f t="shared" si="30"/>
        <v>0</v>
      </c>
      <c r="G108" s="96">
        <f t="shared" si="30"/>
        <v>0</v>
      </c>
      <c r="H108" s="96">
        <f t="shared" si="30"/>
        <v>0</v>
      </c>
      <c r="I108" s="96">
        <f t="shared" si="30"/>
        <v>0</v>
      </c>
      <c r="J108" s="96">
        <f t="shared" si="30"/>
        <v>0</v>
      </c>
      <c r="K108" s="96">
        <f t="shared" si="30"/>
        <v>0</v>
      </c>
      <c r="L108" s="96">
        <f t="shared" si="30"/>
        <v>0</v>
      </c>
      <c r="M108" s="96">
        <f t="shared" si="30"/>
        <v>0</v>
      </c>
      <c r="N108" s="96">
        <f t="shared" si="30"/>
        <v>0</v>
      </c>
    </row>
    <row r="109" spans="1:14" ht="15">
      <c r="A109" s="56"/>
      <c r="B109" s="85" t="s">
        <v>179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1:14" ht="27" customHeight="1">
      <c r="A110" s="56"/>
      <c r="B110" s="85" t="s">
        <v>180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1:14" ht="15">
      <c r="A111" s="56"/>
      <c r="B111" s="85" t="s">
        <v>181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1:14" ht="15">
      <c r="A112" s="56"/>
      <c r="B112" s="85" t="s">
        <v>182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1:14" ht="15">
      <c r="A113" s="92" t="s">
        <v>19</v>
      </c>
      <c r="B113" s="97" t="s">
        <v>183</v>
      </c>
      <c r="C113" s="94">
        <f>C114+C119+C131</f>
        <v>0</v>
      </c>
      <c r="D113" s="94">
        <f aca="true" t="shared" si="31" ref="D113:N113">D114+D119+D131</f>
        <v>0</v>
      </c>
      <c r="E113" s="94">
        <f t="shared" si="31"/>
        <v>0</v>
      </c>
      <c r="F113" s="94">
        <f t="shared" si="31"/>
        <v>0</v>
      </c>
      <c r="G113" s="94">
        <f t="shared" si="31"/>
        <v>0</v>
      </c>
      <c r="H113" s="94">
        <f t="shared" si="31"/>
        <v>0</v>
      </c>
      <c r="I113" s="94">
        <f t="shared" si="31"/>
        <v>0</v>
      </c>
      <c r="J113" s="94">
        <f t="shared" si="31"/>
        <v>0</v>
      </c>
      <c r="K113" s="94">
        <f t="shared" si="31"/>
        <v>0</v>
      </c>
      <c r="L113" s="94">
        <f t="shared" si="31"/>
        <v>0</v>
      </c>
      <c r="M113" s="94">
        <f t="shared" si="31"/>
        <v>0</v>
      </c>
      <c r="N113" s="94">
        <f t="shared" si="31"/>
        <v>0</v>
      </c>
    </row>
    <row r="114" spans="1:14" ht="15">
      <c r="A114" s="56">
        <v>1</v>
      </c>
      <c r="B114" s="98" t="s">
        <v>177</v>
      </c>
      <c r="C114" s="95">
        <f>C115+C118</f>
        <v>0</v>
      </c>
      <c r="D114" s="95">
        <f aca="true" t="shared" si="32" ref="D114:N114">D115+D118</f>
        <v>0</v>
      </c>
      <c r="E114" s="95">
        <f t="shared" si="32"/>
        <v>0</v>
      </c>
      <c r="F114" s="95">
        <f t="shared" si="32"/>
        <v>0</v>
      </c>
      <c r="G114" s="95">
        <f t="shared" si="32"/>
        <v>0</v>
      </c>
      <c r="H114" s="95">
        <f t="shared" si="32"/>
        <v>0</v>
      </c>
      <c r="I114" s="95">
        <f t="shared" si="32"/>
        <v>0</v>
      </c>
      <c r="J114" s="95">
        <f t="shared" si="32"/>
        <v>0</v>
      </c>
      <c r="K114" s="95">
        <f t="shared" si="32"/>
        <v>0</v>
      </c>
      <c r="L114" s="95">
        <f t="shared" si="32"/>
        <v>0</v>
      </c>
      <c r="M114" s="95">
        <f t="shared" si="32"/>
        <v>0</v>
      </c>
      <c r="N114" s="95">
        <f t="shared" si="32"/>
        <v>0</v>
      </c>
    </row>
    <row r="115" spans="1:14" ht="24.75">
      <c r="A115" s="65"/>
      <c r="B115" s="99" t="s">
        <v>184</v>
      </c>
      <c r="C115" s="96">
        <f>SUM(C116:C117)</f>
        <v>0</v>
      </c>
      <c r="D115" s="96">
        <f aca="true" t="shared" si="33" ref="D115:N115">SUM(D116:D117)</f>
        <v>0</v>
      </c>
      <c r="E115" s="96">
        <f t="shared" si="33"/>
        <v>0</v>
      </c>
      <c r="F115" s="96">
        <f t="shared" si="33"/>
        <v>0</v>
      </c>
      <c r="G115" s="96">
        <f t="shared" si="33"/>
        <v>0</v>
      </c>
      <c r="H115" s="96">
        <f t="shared" si="33"/>
        <v>0</v>
      </c>
      <c r="I115" s="96">
        <f t="shared" si="33"/>
        <v>0</v>
      </c>
      <c r="J115" s="96">
        <f t="shared" si="33"/>
        <v>0</v>
      </c>
      <c r="K115" s="96">
        <f t="shared" si="33"/>
        <v>0</v>
      </c>
      <c r="L115" s="96">
        <f t="shared" si="33"/>
        <v>0</v>
      </c>
      <c r="M115" s="96">
        <f t="shared" si="33"/>
        <v>0</v>
      </c>
      <c r="N115" s="96">
        <f t="shared" si="33"/>
        <v>0</v>
      </c>
    </row>
    <row r="116" spans="1:14" ht="15">
      <c r="A116" s="56"/>
      <c r="B116" s="100" t="s">
        <v>131</v>
      </c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</row>
    <row r="117" spans="1:14" ht="15">
      <c r="A117" s="56"/>
      <c r="B117" s="101" t="s">
        <v>132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1:14" ht="15">
      <c r="A118" s="56"/>
      <c r="B118" s="100" t="s">
        <v>133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</row>
    <row r="119" spans="1:14" ht="15">
      <c r="A119" s="102">
        <v>2</v>
      </c>
      <c r="B119" s="103" t="s">
        <v>178</v>
      </c>
      <c r="C119" s="104">
        <f>SUM(C120:C123,C126:C130)</f>
        <v>0</v>
      </c>
      <c r="D119" s="104">
        <f aca="true" t="shared" si="34" ref="D119:N119">SUM(D120:D123,D126:D130)</f>
        <v>0</v>
      </c>
      <c r="E119" s="104">
        <f t="shared" si="34"/>
        <v>0</v>
      </c>
      <c r="F119" s="104">
        <f t="shared" si="34"/>
        <v>0</v>
      </c>
      <c r="G119" s="104">
        <f t="shared" si="34"/>
        <v>0</v>
      </c>
      <c r="H119" s="104">
        <f t="shared" si="34"/>
        <v>0</v>
      </c>
      <c r="I119" s="104">
        <f t="shared" si="34"/>
        <v>0</v>
      </c>
      <c r="J119" s="104">
        <f t="shared" si="34"/>
        <v>0</v>
      </c>
      <c r="K119" s="104">
        <f t="shared" si="34"/>
        <v>0</v>
      </c>
      <c r="L119" s="104">
        <f t="shared" si="34"/>
        <v>0</v>
      </c>
      <c r="M119" s="104">
        <f t="shared" si="34"/>
        <v>0</v>
      </c>
      <c r="N119" s="104">
        <f t="shared" si="34"/>
        <v>0</v>
      </c>
    </row>
    <row r="120" spans="1:14" ht="15">
      <c r="A120" s="105"/>
      <c r="B120" s="106" t="s">
        <v>179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</row>
    <row r="121" spans="1:14" ht="24.75">
      <c r="A121" s="105"/>
      <c r="B121" s="107" t="s">
        <v>180</v>
      </c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</row>
    <row r="122" spans="1:14" ht="15">
      <c r="A122" s="105"/>
      <c r="B122" s="106" t="s">
        <v>181</v>
      </c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</row>
    <row r="123" spans="1:14" ht="24.75">
      <c r="A123" s="102"/>
      <c r="B123" s="99" t="s">
        <v>185</v>
      </c>
      <c r="C123" s="104">
        <f>SUM(C124:C125)</f>
        <v>0</v>
      </c>
      <c r="D123" s="104">
        <f aca="true" t="shared" si="35" ref="D123:N123">SUM(D124:D125)</f>
        <v>0</v>
      </c>
      <c r="E123" s="104">
        <f t="shared" si="35"/>
        <v>0</v>
      </c>
      <c r="F123" s="104">
        <f t="shared" si="35"/>
        <v>0</v>
      </c>
      <c r="G123" s="104">
        <f t="shared" si="35"/>
        <v>0</v>
      </c>
      <c r="H123" s="104">
        <f t="shared" si="35"/>
        <v>0</v>
      </c>
      <c r="I123" s="104">
        <f t="shared" si="35"/>
        <v>0</v>
      </c>
      <c r="J123" s="104">
        <f t="shared" si="35"/>
        <v>0</v>
      </c>
      <c r="K123" s="104">
        <f t="shared" si="35"/>
        <v>0</v>
      </c>
      <c r="L123" s="104">
        <f t="shared" si="35"/>
        <v>0</v>
      </c>
      <c r="M123" s="104">
        <f t="shared" si="35"/>
        <v>0</v>
      </c>
      <c r="N123" s="104">
        <f t="shared" si="35"/>
        <v>0</v>
      </c>
    </row>
    <row r="124" spans="1:14" ht="15">
      <c r="A124" s="105"/>
      <c r="B124" s="100" t="s">
        <v>131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</row>
    <row r="125" spans="1:14" ht="15">
      <c r="A125" s="105"/>
      <c r="B125" s="101" t="s">
        <v>132</v>
      </c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</row>
    <row r="126" spans="1:14" ht="15">
      <c r="A126" s="105"/>
      <c r="B126" s="108" t="s">
        <v>186</v>
      </c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</row>
    <row r="127" spans="1:14" ht="15">
      <c r="A127" s="105"/>
      <c r="B127" s="108" t="s">
        <v>187</v>
      </c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</row>
    <row r="128" spans="1:14" ht="24">
      <c r="A128" s="105"/>
      <c r="B128" s="108" t="s">
        <v>188</v>
      </c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</row>
    <row r="129" spans="1:14" ht="15">
      <c r="A129" s="105"/>
      <c r="B129" s="108" t="s">
        <v>189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</row>
    <row r="130" spans="1:14" ht="15">
      <c r="A130" s="105"/>
      <c r="B130" s="108" t="s">
        <v>190</v>
      </c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</row>
    <row r="131" spans="1:14" ht="15">
      <c r="A131" s="65">
        <v>3</v>
      </c>
      <c r="B131" s="99" t="s">
        <v>191</v>
      </c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</row>
    <row r="132" spans="1:14" ht="15">
      <c r="A132" s="110" t="s">
        <v>155</v>
      </c>
      <c r="B132" s="111" t="s">
        <v>198</v>
      </c>
      <c r="C132" s="94">
        <f>C133+C134</f>
        <v>0</v>
      </c>
      <c r="D132" s="94">
        <f aca="true" t="shared" si="36" ref="D132:N132">D133+D134</f>
        <v>0</v>
      </c>
      <c r="E132" s="94">
        <f t="shared" si="36"/>
        <v>0</v>
      </c>
      <c r="F132" s="94">
        <f t="shared" si="36"/>
        <v>0</v>
      </c>
      <c r="G132" s="94">
        <f t="shared" si="36"/>
        <v>0</v>
      </c>
      <c r="H132" s="94">
        <f t="shared" si="36"/>
        <v>0</v>
      </c>
      <c r="I132" s="94">
        <f t="shared" si="36"/>
        <v>0</v>
      </c>
      <c r="J132" s="94">
        <f t="shared" si="36"/>
        <v>0</v>
      </c>
      <c r="K132" s="94">
        <f t="shared" si="36"/>
        <v>0</v>
      </c>
      <c r="L132" s="94">
        <f t="shared" si="36"/>
        <v>0</v>
      </c>
      <c r="M132" s="94">
        <f t="shared" si="36"/>
        <v>0</v>
      </c>
      <c r="N132" s="94">
        <f t="shared" si="36"/>
        <v>0</v>
      </c>
    </row>
    <row r="133" spans="1:14" ht="15">
      <c r="A133" s="56">
        <v>1</v>
      </c>
      <c r="B133" s="98" t="s">
        <v>192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</row>
    <row r="134" spans="1:14" ht="15">
      <c r="A134" s="56">
        <v>2</v>
      </c>
      <c r="B134" s="98" t="s">
        <v>119</v>
      </c>
      <c r="C134" s="96">
        <f>SUM(C135:C136)</f>
        <v>0</v>
      </c>
      <c r="D134" s="96">
        <f aca="true" t="shared" si="37" ref="D134:N134">SUM(D135:D136)</f>
        <v>0</v>
      </c>
      <c r="E134" s="96">
        <f t="shared" si="37"/>
        <v>0</v>
      </c>
      <c r="F134" s="96">
        <f t="shared" si="37"/>
        <v>0</v>
      </c>
      <c r="G134" s="96">
        <f t="shared" si="37"/>
        <v>0</v>
      </c>
      <c r="H134" s="96">
        <f t="shared" si="37"/>
        <v>0</v>
      </c>
      <c r="I134" s="96">
        <f t="shared" si="37"/>
        <v>0</v>
      </c>
      <c r="J134" s="96">
        <f t="shared" si="37"/>
        <v>0</v>
      </c>
      <c r="K134" s="96">
        <f t="shared" si="37"/>
        <v>0</v>
      </c>
      <c r="L134" s="96">
        <f t="shared" si="37"/>
        <v>0</v>
      </c>
      <c r="M134" s="96">
        <f t="shared" si="37"/>
        <v>0</v>
      </c>
      <c r="N134" s="96">
        <f t="shared" si="37"/>
        <v>0</v>
      </c>
    </row>
    <row r="135" spans="1:14" ht="15">
      <c r="A135" s="56"/>
      <c r="B135" s="112" t="s">
        <v>193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1:14" ht="15">
      <c r="A136" s="56"/>
      <c r="B136" s="112" t="s">
        <v>175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</row>
    <row r="137" spans="1:14" ht="15">
      <c r="A137" s="113"/>
      <c r="B137" s="97" t="s">
        <v>194</v>
      </c>
      <c r="C137" s="94">
        <f>C87+C97</f>
        <v>0</v>
      </c>
      <c r="D137" s="94">
        <f aca="true" t="shared" si="38" ref="D137:N137">D87+D97</f>
        <v>0</v>
      </c>
      <c r="E137" s="94">
        <f t="shared" si="38"/>
        <v>0</v>
      </c>
      <c r="F137" s="94">
        <f t="shared" si="38"/>
        <v>0</v>
      </c>
      <c r="G137" s="94">
        <f t="shared" si="38"/>
        <v>0</v>
      </c>
      <c r="H137" s="94">
        <f t="shared" si="38"/>
        <v>0</v>
      </c>
      <c r="I137" s="94">
        <f t="shared" si="38"/>
        <v>0</v>
      </c>
      <c r="J137" s="94">
        <f t="shared" si="38"/>
        <v>0</v>
      </c>
      <c r="K137" s="94">
        <f t="shared" si="38"/>
        <v>0</v>
      </c>
      <c r="L137" s="94">
        <f t="shared" si="38"/>
        <v>0</v>
      </c>
      <c r="M137" s="94">
        <f t="shared" si="38"/>
        <v>0</v>
      </c>
      <c r="N137" s="94">
        <f t="shared" si="38"/>
        <v>0</v>
      </c>
    </row>
    <row r="138" spans="1:12" ht="15">
      <c r="A138" s="38"/>
      <c r="B138" s="38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5">
      <c r="A139" s="38"/>
      <c r="B139" s="38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 ht="15">
      <c r="A140" s="38"/>
      <c r="B140" s="38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ht="15">
      <c r="A142" s="37"/>
      <c r="B142" s="37"/>
      <c r="C142" s="37"/>
      <c r="D142" s="37"/>
      <c r="E142" s="156" t="s">
        <v>78</v>
      </c>
      <c r="F142" s="156"/>
      <c r="G142" s="156"/>
      <c r="H142" s="156"/>
      <c r="I142" s="156"/>
      <c r="J142" s="37"/>
      <c r="K142" s="37"/>
      <c r="L142" s="37"/>
    </row>
    <row r="143" spans="1:12" ht="29.25" customHeight="1">
      <c r="A143" s="37"/>
      <c r="B143" s="37"/>
      <c r="C143" s="37"/>
      <c r="D143" s="37"/>
      <c r="E143" s="145" t="s">
        <v>197</v>
      </c>
      <c r="F143" s="145"/>
      <c r="G143" s="145"/>
      <c r="H143" s="145"/>
      <c r="I143" s="145"/>
      <c r="J143" s="37"/>
      <c r="K143" s="37"/>
      <c r="L143" s="37"/>
    </row>
  </sheetData>
  <sheetProtection/>
  <mergeCells count="10">
    <mergeCell ref="C1:I1"/>
    <mergeCell ref="C3:I3"/>
    <mergeCell ref="E143:I143"/>
    <mergeCell ref="A6:B7"/>
    <mergeCell ref="A85:B86"/>
    <mergeCell ref="D5:H5"/>
    <mergeCell ref="E142:I142"/>
    <mergeCell ref="D4:I4"/>
    <mergeCell ref="F2:N2"/>
    <mergeCell ref="L3:N3"/>
  </mergeCells>
  <printOptions/>
  <pageMargins left="0.7086614173228347" right="0.7086614173228347" top="0.7480314960629921" bottom="0.7480314960629921" header="0.31496062992125984" footer="0.31496062992125984"/>
  <pageSetup orientation="portrait" paperSize="9" scale="50" r:id="rId2"/>
  <headerFooter scaleWithDoc="0" alignWithMargins="0">
    <oddFooter>&amp;C&amp;G</oddFooter>
  </headerFooter>
  <rowBreaks count="1" manualBreakCount="1">
    <brk id="8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 Kucmin</dc:creator>
  <cp:keywords/>
  <dc:description/>
  <cp:lastModifiedBy>Aga Kucmin</cp:lastModifiedBy>
  <cp:lastPrinted>2024-02-21T13:16:51Z</cp:lastPrinted>
  <dcterms:created xsi:type="dcterms:W3CDTF">2024-02-20T12:10:03Z</dcterms:created>
  <dcterms:modified xsi:type="dcterms:W3CDTF">2024-02-26T07:55:15Z</dcterms:modified>
  <cp:category/>
  <cp:version/>
  <cp:contentType/>
  <cp:contentStatus/>
</cp:coreProperties>
</file>